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AlanFrederick\Documents\Data Received\Data Received 2022\HRF22\"/>
    </mc:Choice>
  </mc:AlternateContent>
  <xr:revisionPtr revIDLastSave="0" documentId="13_ncr:1_{A5608B50-79FA-49D4-B238-4BCC700CCDD7}" xr6:coauthVersionLast="47" xr6:coauthVersionMax="47" xr10:uidLastSave="{00000000-0000-0000-0000-000000000000}"/>
  <workbookProtection workbookAlgorithmName="SHA-512" workbookHashValue="Fe8NDepZNSm/HtzrBdKqJCG8sKjK7oz8BEKNl2fFcQm0BL/oyTV4NGDn2ArIc9nzAKEKpnM6yAnD6lhRV1os8g==" workbookSaltValue="AqVRugFCVGqT7YUfaFRpYA==" workbookSpinCount="100000" lockStructure="1"/>
  <bookViews>
    <workbookView xWindow="-108" yWindow="-108" windowWidth="23256" windowHeight="12576" xr2:uid="{00000000-000D-0000-FFFF-FFFF00000000}"/>
  </bookViews>
  <sheets>
    <sheet name="My Details" sheetId="13" r:id="rId1"/>
    <sheet name="Record Form" sheetId="1" r:id="rId2"/>
    <sheet name="Explanatory Notes" sheetId="8" r:id="rId3"/>
    <sheet name="Form Usage Issues" sheetId="3" r:id="rId4"/>
    <sheet name="Species list" sheetId="2" r:id="rId5"/>
    <sheet name="Breeding Evidence" sheetId="4" r:id="rId6"/>
    <sheet name="Month" sheetId="12" state="hidden" r:id="rId7"/>
    <sheet name="Compass " sheetId="7" state="hidden" r:id="rId8"/>
  </sheets>
  <definedNames>
    <definedName name="_xlnm._FilterDatabase" localSheetId="1" hidden="1">'Record Form'!$A$1:$M$1000</definedName>
    <definedName name="_xlnm._FilterDatabase" localSheetId="4" hidden="1">'Species list'!$A$1:$E$408</definedName>
    <definedName name="Bconf">'Breeding Evidence'!$A$2:$A$20</definedName>
    <definedName name="HOSsp">'Species list'!$A$2:$A$562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 i="1" l="1" a="1"/>
  <c r="F3" i="1" s="1"/>
  <c r="F4" i="1" a="1"/>
  <c r="F4" i="1" s="1"/>
  <c r="K4" i="1"/>
  <c r="K5" i="1"/>
  <c r="K6" i="1"/>
  <c r="K7" i="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252" i="1"/>
  <c r="K253" i="1"/>
  <c r="K254" i="1"/>
  <c r="K255" i="1"/>
  <c r="K256" i="1"/>
  <c r="K257" i="1"/>
  <c r="K258" i="1"/>
  <c r="K259" i="1"/>
  <c r="K260" i="1"/>
  <c r="K261" i="1"/>
  <c r="K262" i="1"/>
  <c r="K263" i="1"/>
  <c r="K264" i="1"/>
  <c r="K265" i="1"/>
  <c r="K266" i="1"/>
  <c r="K267" i="1"/>
  <c r="K268" i="1"/>
  <c r="K269" i="1"/>
  <c r="K270" i="1"/>
  <c r="K271" i="1"/>
  <c r="K272" i="1"/>
  <c r="K273" i="1"/>
  <c r="K274" i="1"/>
  <c r="K275" i="1"/>
  <c r="K276" i="1"/>
  <c r="K277" i="1"/>
  <c r="K278" i="1"/>
  <c r="K279" i="1"/>
  <c r="K280" i="1"/>
  <c r="K281" i="1"/>
  <c r="K282" i="1"/>
  <c r="K283" i="1"/>
  <c r="K284" i="1"/>
  <c r="K285" i="1"/>
  <c r="K286" i="1"/>
  <c r="K287" i="1"/>
  <c r="K288" i="1"/>
  <c r="K289" i="1"/>
  <c r="K290" i="1"/>
  <c r="K291" i="1"/>
  <c r="K292" i="1"/>
  <c r="K293" i="1"/>
  <c r="K294" i="1"/>
  <c r="K295" i="1"/>
  <c r="K296" i="1"/>
  <c r="K297" i="1"/>
  <c r="K298" i="1"/>
  <c r="K299" i="1"/>
  <c r="K300" i="1"/>
  <c r="K301" i="1"/>
  <c r="K302" i="1"/>
  <c r="K303" i="1"/>
  <c r="K304" i="1"/>
  <c r="K305" i="1"/>
  <c r="K306" i="1"/>
  <c r="K307" i="1"/>
  <c r="K308" i="1"/>
  <c r="K309" i="1"/>
  <c r="K310" i="1"/>
  <c r="K311" i="1"/>
  <c r="K312" i="1"/>
  <c r="K313" i="1"/>
  <c r="K314" i="1"/>
  <c r="K315" i="1"/>
  <c r="K316" i="1"/>
  <c r="K317" i="1"/>
  <c r="K318" i="1"/>
  <c r="K319" i="1"/>
  <c r="K320" i="1"/>
  <c r="K321" i="1"/>
  <c r="K322" i="1"/>
  <c r="K323" i="1"/>
  <c r="K324" i="1"/>
  <c r="K325" i="1"/>
  <c r="K326" i="1"/>
  <c r="K327" i="1"/>
  <c r="K328" i="1"/>
  <c r="K329" i="1"/>
  <c r="K330" i="1"/>
  <c r="K331" i="1"/>
  <c r="K332" i="1"/>
  <c r="K333" i="1"/>
  <c r="K334" i="1"/>
  <c r="K335" i="1"/>
  <c r="K336" i="1"/>
  <c r="K337" i="1"/>
  <c r="K338" i="1"/>
  <c r="K339" i="1"/>
  <c r="K340" i="1"/>
  <c r="K341" i="1"/>
  <c r="K342" i="1"/>
  <c r="K343" i="1"/>
  <c r="K344" i="1"/>
  <c r="K345" i="1"/>
  <c r="K346" i="1"/>
  <c r="K347" i="1"/>
  <c r="K348" i="1"/>
  <c r="K349" i="1"/>
  <c r="K350" i="1"/>
  <c r="K351" i="1"/>
  <c r="K352" i="1"/>
  <c r="K353" i="1"/>
  <c r="K354" i="1"/>
  <c r="K355" i="1"/>
  <c r="K356" i="1"/>
  <c r="K357" i="1"/>
  <c r="K358" i="1"/>
  <c r="K359" i="1"/>
  <c r="K360" i="1"/>
  <c r="K361" i="1"/>
  <c r="K362" i="1"/>
  <c r="K363" i="1"/>
  <c r="K364" i="1"/>
  <c r="K365" i="1"/>
  <c r="K366" i="1"/>
  <c r="K367" i="1"/>
  <c r="K368" i="1"/>
  <c r="K369" i="1"/>
  <c r="K370" i="1"/>
  <c r="K371" i="1"/>
  <c r="K372" i="1"/>
  <c r="K373" i="1"/>
  <c r="K374" i="1"/>
  <c r="K375" i="1"/>
  <c r="K376" i="1"/>
  <c r="K377" i="1"/>
  <c r="K378" i="1"/>
  <c r="K379" i="1"/>
  <c r="K380" i="1"/>
  <c r="K381" i="1"/>
  <c r="K382" i="1"/>
  <c r="K383" i="1"/>
  <c r="K384" i="1"/>
  <c r="K385" i="1"/>
  <c r="K386" i="1"/>
  <c r="K387" i="1"/>
  <c r="K388" i="1"/>
  <c r="K389" i="1"/>
  <c r="K390" i="1"/>
  <c r="K391" i="1"/>
  <c r="K392" i="1"/>
  <c r="K393" i="1"/>
  <c r="K394" i="1"/>
  <c r="K395" i="1"/>
  <c r="K396" i="1"/>
  <c r="K397" i="1"/>
  <c r="K398" i="1"/>
  <c r="K399" i="1"/>
  <c r="K400" i="1"/>
  <c r="K401" i="1"/>
  <c r="K402" i="1"/>
  <c r="K403" i="1"/>
  <c r="K404" i="1"/>
  <c r="K405" i="1"/>
  <c r="K406" i="1"/>
  <c r="K407" i="1"/>
  <c r="K408" i="1"/>
  <c r="K409" i="1"/>
  <c r="K410" i="1"/>
  <c r="K411" i="1"/>
  <c r="K412" i="1"/>
  <c r="K413" i="1"/>
  <c r="K414" i="1"/>
  <c r="K415" i="1"/>
  <c r="K416" i="1"/>
  <c r="K417" i="1"/>
  <c r="K418" i="1"/>
  <c r="K419" i="1"/>
  <c r="K420" i="1"/>
  <c r="K421" i="1"/>
  <c r="K422" i="1"/>
  <c r="K423" i="1"/>
  <c r="K424" i="1"/>
  <c r="K425" i="1"/>
  <c r="K426" i="1"/>
  <c r="K427" i="1"/>
  <c r="K428" i="1"/>
  <c r="K429" i="1"/>
  <c r="K430" i="1"/>
  <c r="K431" i="1"/>
  <c r="K432" i="1"/>
  <c r="K433" i="1"/>
  <c r="K434" i="1"/>
  <c r="K435" i="1"/>
  <c r="K436" i="1"/>
  <c r="K437" i="1"/>
  <c r="K438" i="1"/>
  <c r="K439" i="1"/>
  <c r="K440" i="1"/>
  <c r="K441" i="1"/>
  <c r="K442" i="1"/>
  <c r="K443" i="1"/>
  <c r="K444" i="1"/>
  <c r="K445" i="1"/>
  <c r="K446" i="1"/>
  <c r="K447" i="1"/>
  <c r="K448" i="1"/>
  <c r="K449" i="1"/>
  <c r="K450" i="1"/>
  <c r="K451" i="1"/>
  <c r="K452" i="1"/>
  <c r="K453" i="1"/>
  <c r="K454" i="1"/>
  <c r="K455" i="1"/>
  <c r="K456" i="1"/>
  <c r="K457" i="1"/>
  <c r="K458" i="1"/>
  <c r="K459" i="1"/>
  <c r="K460" i="1"/>
  <c r="K461" i="1"/>
  <c r="K462" i="1"/>
  <c r="K463" i="1"/>
  <c r="K464" i="1"/>
  <c r="K465" i="1"/>
  <c r="K466" i="1"/>
  <c r="K467" i="1"/>
  <c r="K468" i="1"/>
  <c r="K469" i="1"/>
  <c r="K470" i="1"/>
  <c r="K471" i="1"/>
  <c r="K472" i="1"/>
  <c r="K473" i="1"/>
  <c r="K474" i="1"/>
  <c r="K475" i="1"/>
  <c r="K476" i="1"/>
  <c r="K477" i="1"/>
  <c r="K478" i="1"/>
  <c r="K479" i="1"/>
  <c r="K480" i="1"/>
  <c r="K481" i="1"/>
  <c r="K482" i="1"/>
  <c r="K483" i="1"/>
  <c r="K484" i="1"/>
  <c r="K485" i="1"/>
  <c r="K486" i="1"/>
  <c r="K487" i="1"/>
  <c r="K488" i="1"/>
  <c r="K489" i="1"/>
  <c r="K490" i="1"/>
  <c r="K491" i="1"/>
  <c r="K492" i="1"/>
  <c r="K493" i="1"/>
  <c r="K494" i="1"/>
  <c r="K495" i="1"/>
  <c r="K496" i="1"/>
  <c r="K497" i="1"/>
  <c r="K498" i="1"/>
  <c r="K499" i="1"/>
  <c r="K500" i="1"/>
  <c r="K501" i="1"/>
  <c r="K502" i="1"/>
  <c r="K503" i="1"/>
  <c r="K504" i="1"/>
  <c r="K505" i="1"/>
  <c r="K506" i="1"/>
  <c r="K507" i="1"/>
  <c r="K508" i="1"/>
  <c r="K509" i="1"/>
  <c r="K510" i="1"/>
  <c r="K511" i="1"/>
  <c r="K512" i="1"/>
  <c r="K513" i="1"/>
  <c r="K514" i="1"/>
  <c r="K515" i="1"/>
  <c r="K516" i="1"/>
  <c r="K517" i="1"/>
  <c r="K518" i="1"/>
  <c r="K519" i="1"/>
  <c r="K520" i="1"/>
  <c r="K521" i="1"/>
  <c r="K522" i="1"/>
  <c r="K523" i="1"/>
  <c r="K524" i="1"/>
  <c r="K525" i="1"/>
  <c r="K526" i="1"/>
  <c r="K527" i="1"/>
  <c r="K528" i="1"/>
  <c r="K529" i="1"/>
  <c r="K530" i="1"/>
  <c r="K531" i="1"/>
  <c r="K532" i="1"/>
  <c r="K533" i="1"/>
  <c r="K534" i="1"/>
  <c r="K535" i="1"/>
  <c r="K536" i="1"/>
  <c r="K537" i="1"/>
  <c r="K538" i="1"/>
  <c r="K539" i="1"/>
  <c r="K540" i="1"/>
  <c r="K541" i="1"/>
  <c r="K542" i="1"/>
  <c r="K543" i="1"/>
  <c r="K544" i="1"/>
  <c r="K545" i="1"/>
  <c r="K546" i="1"/>
  <c r="K547" i="1"/>
  <c r="K548" i="1"/>
  <c r="K549" i="1"/>
  <c r="K550" i="1"/>
  <c r="K551" i="1"/>
  <c r="K552" i="1"/>
  <c r="K553" i="1"/>
  <c r="K554" i="1"/>
  <c r="K555" i="1"/>
  <c r="K556" i="1"/>
  <c r="K557" i="1"/>
  <c r="K558" i="1"/>
  <c r="K559" i="1"/>
  <c r="K560" i="1"/>
  <c r="K561" i="1"/>
  <c r="K562" i="1"/>
  <c r="K563" i="1"/>
  <c r="K564" i="1"/>
  <c r="K565" i="1"/>
  <c r="K566" i="1"/>
  <c r="K567" i="1"/>
  <c r="K568" i="1"/>
  <c r="K569" i="1"/>
  <c r="K570" i="1"/>
  <c r="K571" i="1"/>
  <c r="K572" i="1"/>
  <c r="K573" i="1"/>
  <c r="K574" i="1"/>
  <c r="K575" i="1"/>
  <c r="K576" i="1"/>
  <c r="K577" i="1"/>
  <c r="K578" i="1"/>
  <c r="K579" i="1"/>
  <c r="K580" i="1"/>
  <c r="K581" i="1"/>
  <c r="K582" i="1"/>
  <c r="K583" i="1"/>
  <c r="K584" i="1"/>
  <c r="K585" i="1"/>
  <c r="K586" i="1"/>
  <c r="K587" i="1"/>
  <c r="K588" i="1"/>
  <c r="K589" i="1"/>
  <c r="K590" i="1"/>
  <c r="K591" i="1"/>
  <c r="K592" i="1"/>
  <c r="K593" i="1"/>
  <c r="K594" i="1"/>
  <c r="K595" i="1"/>
  <c r="K596" i="1"/>
  <c r="K597" i="1"/>
  <c r="K598" i="1"/>
  <c r="K599" i="1"/>
  <c r="K600" i="1"/>
  <c r="K601" i="1"/>
  <c r="K602" i="1"/>
  <c r="K603" i="1"/>
  <c r="K604" i="1"/>
  <c r="K605" i="1"/>
  <c r="K606" i="1"/>
  <c r="K607" i="1"/>
  <c r="K608" i="1"/>
  <c r="K609" i="1"/>
  <c r="K610" i="1"/>
  <c r="K611" i="1"/>
  <c r="K612" i="1"/>
  <c r="K613" i="1"/>
  <c r="K614" i="1"/>
  <c r="K615" i="1"/>
  <c r="K616" i="1"/>
  <c r="K617" i="1"/>
  <c r="K618" i="1"/>
  <c r="K619" i="1"/>
  <c r="K620" i="1"/>
  <c r="K621" i="1"/>
  <c r="K622" i="1"/>
  <c r="K623" i="1"/>
  <c r="K624" i="1"/>
  <c r="K625" i="1"/>
  <c r="K626" i="1"/>
  <c r="K627" i="1"/>
  <c r="K628" i="1"/>
  <c r="K629" i="1"/>
  <c r="K630" i="1"/>
  <c r="K631" i="1"/>
  <c r="K632" i="1"/>
  <c r="K633" i="1"/>
  <c r="K634" i="1"/>
  <c r="K635" i="1"/>
  <c r="K636" i="1"/>
  <c r="K637" i="1"/>
  <c r="K638" i="1"/>
  <c r="K639" i="1"/>
  <c r="K640" i="1"/>
  <c r="K641" i="1"/>
  <c r="K642" i="1"/>
  <c r="K643" i="1"/>
  <c r="K644" i="1"/>
  <c r="K645" i="1"/>
  <c r="K646" i="1"/>
  <c r="K647" i="1"/>
  <c r="K648" i="1"/>
  <c r="K649" i="1"/>
  <c r="K650" i="1"/>
  <c r="K651" i="1"/>
  <c r="K652" i="1"/>
  <c r="K653" i="1"/>
  <c r="K654" i="1"/>
  <c r="K655" i="1"/>
  <c r="K656" i="1"/>
  <c r="K657" i="1"/>
  <c r="K658" i="1"/>
  <c r="K659" i="1"/>
  <c r="K660" i="1"/>
  <c r="K661" i="1"/>
  <c r="K662" i="1"/>
  <c r="K663" i="1"/>
  <c r="K664" i="1"/>
  <c r="K665" i="1"/>
  <c r="K666" i="1"/>
  <c r="K667" i="1"/>
  <c r="K668" i="1"/>
  <c r="K669" i="1"/>
  <c r="K670" i="1"/>
  <c r="K671" i="1"/>
  <c r="K672" i="1"/>
  <c r="K673" i="1"/>
  <c r="K674" i="1"/>
  <c r="K675" i="1"/>
  <c r="K676" i="1"/>
  <c r="K677" i="1"/>
  <c r="K678" i="1"/>
  <c r="K679" i="1"/>
  <c r="K680" i="1"/>
  <c r="K681" i="1"/>
  <c r="K682" i="1"/>
  <c r="K683" i="1"/>
  <c r="K684" i="1"/>
  <c r="K685" i="1"/>
  <c r="K686" i="1"/>
  <c r="K687" i="1"/>
  <c r="K688" i="1"/>
  <c r="K689" i="1"/>
  <c r="K690" i="1"/>
  <c r="K691" i="1"/>
  <c r="K692" i="1"/>
  <c r="K693" i="1"/>
  <c r="K694" i="1"/>
  <c r="K695" i="1"/>
  <c r="K696" i="1"/>
  <c r="K697" i="1"/>
  <c r="K698" i="1"/>
  <c r="K699" i="1"/>
  <c r="K700" i="1"/>
  <c r="K701" i="1"/>
  <c r="K702" i="1"/>
  <c r="K703" i="1"/>
  <c r="K704" i="1"/>
  <c r="K705" i="1"/>
  <c r="K706" i="1"/>
  <c r="K707" i="1"/>
  <c r="K708" i="1"/>
  <c r="K709" i="1"/>
  <c r="K710" i="1"/>
  <c r="K711" i="1"/>
  <c r="K712" i="1"/>
  <c r="K713" i="1"/>
  <c r="K714" i="1"/>
  <c r="K715" i="1"/>
  <c r="K716" i="1"/>
  <c r="K717" i="1"/>
  <c r="K718" i="1"/>
  <c r="K719" i="1"/>
  <c r="K720" i="1"/>
  <c r="K721" i="1"/>
  <c r="K722" i="1"/>
  <c r="K723" i="1"/>
  <c r="K724" i="1"/>
  <c r="K725" i="1"/>
  <c r="K726" i="1"/>
  <c r="K727" i="1"/>
  <c r="K728" i="1"/>
  <c r="K729" i="1"/>
  <c r="K730" i="1"/>
  <c r="K731" i="1"/>
  <c r="K732" i="1"/>
  <c r="K733" i="1"/>
  <c r="K734" i="1"/>
  <c r="K735" i="1"/>
  <c r="K736" i="1"/>
  <c r="K737" i="1"/>
  <c r="K738" i="1"/>
  <c r="K739" i="1"/>
  <c r="K740" i="1"/>
  <c r="K741" i="1"/>
  <c r="K742" i="1"/>
  <c r="K743" i="1"/>
  <c r="K744" i="1"/>
  <c r="K745" i="1"/>
  <c r="K746" i="1"/>
  <c r="K747" i="1"/>
  <c r="K748" i="1"/>
  <c r="K749" i="1"/>
  <c r="K750" i="1"/>
  <c r="K751" i="1"/>
  <c r="K752" i="1"/>
  <c r="K753" i="1"/>
  <c r="K754" i="1"/>
  <c r="K755" i="1"/>
  <c r="K756" i="1"/>
  <c r="K757" i="1"/>
  <c r="K758" i="1"/>
  <c r="K759" i="1"/>
  <c r="K760" i="1"/>
  <c r="K761" i="1"/>
  <c r="K762" i="1"/>
  <c r="K763" i="1"/>
  <c r="K764" i="1"/>
  <c r="K765" i="1"/>
  <c r="K766" i="1"/>
  <c r="K767" i="1"/>
  <c r="K768" i="1"/>
  <c r="K769" i="1"/>
  <c r="K770" i="1"/>
  <c r="K771" i="1"/>
  <c r="K772" i="1"/>
  <c r="K773" i="1"/>
  <c r="K774" i="1"/>
  <c r="K775" i="1"/>
  <c r="K776" i="1"/>
  <c r="K777" i="1"/>
  <c r="K778" i="1"/>
  <c r="K779" i="1"/>
  <c r="K780" i="1"/>
  <c r="K781" i="1"/>
  <c r="K782" i="1"/>
  <c r="K783" i="1"/>
  <c r="K784" i="1"/>
  <c r="K785" i="1"/>
  <c r="K786" i="1"/>
  <c r="K787" i="1"/>
  <c r="K788" i="1"/>
  <c r="K789" i="1"/>
  <c r="K790" i="1"/>
  <c r="K791" i="1"/>
  <c r="K792" i="1"/>
  <c r="K793" i="1"/>
  <c r="K794" i="1"/>
  <c r="K795" i="1"/>
  <c r="K796" i="1"/>
  <c r="K797" i="1"/>
  <c r="K798" i="1"/>
  <c r="K799" i="1"/>
  <c r="K800" i="1"/>
  <c r="K801" i="1"/>
  <c r="K802" i="1"/>
  <c r="K803" i="1"/>
  <c r="K804" i="1"/>
  <c r="K805" i="1"/>
  <c r="K806" i="1"/>
  <c r="K807" i="1"/>
  <c r="K808" i="1"/>
  <c r="K809" i="1"/>
  <c r="K810" i="1"/>
  <c r="K811" i="1"/>
  <c r="K812" i="1"/>
  <c r="K813" i="1"/>
  <c r="K814" i="1"/>
  <c r="K815" i="1"/>
  <c r="K816" i="1"/>
  <c r="K817" i="1"/>
  <c r="K818" i="1"/>
  <c r="K819" i="1"/>
  <c r="K820" i="1"/>
  <c r="K821" i="1"/>
  <c r="K822" i="1"/>
  <c r="K823" i="1"/>
  <c r="K824" i="1"/>
  <c r="K825" i="1"/>
  <c r="K826" i="1"/>
  <c r="K827" i="1"/>
  <c r="K828" i="1"/>
  <c r="K829" i="1"/>
  <c r="K830" i="1"/>
  <c r="K831" i="1"/>
  <c r="K832" i="1"/>
  <c r="K833" i="1"/>
  <c r="K834" i="1"/>
  <c r="K835" i="1"/>
  <c r="K836" i="1"/>
  <c r="K837" i="1"/>
  <c r="K838" i="1"/>
  <c r="K839" i="1"/>
  <c r="K840" i="1"/>
  <c r="K841" i="1"/>
  <c r="K842" i="1"/>
  <c r="K843" i="1"/>
  <c r="K844" i="1"/>
  <c r="K845" i="1"/>
  <c r="K846" i="1"/>
  <c r="K847" i="1"/>
  <c r="K848" i="1"/>
  <c r="K849" i="1"/>
  <c r="K850" i="1"/>
  <c r="K851" i="1"/>
  <c r="K852" i="1"/>
  <c r="K853" i="1"/>
  <c r="K854" i="1"/>
  <c r="K855" i="1"/>
  <c r="K856" i="1"/>
  <c r="K857" i="1"/>
  <c r="K858" i="1"/>
  <c r="K859" i="1"/>
  <c r="K860" i="1"/>
  <c r="K861" i="1"/>
  <c r="K862" i="1"/>
  <c r="K863" i="1"/>
  <c r="K864" i="1"/>
  <c r="K865" i="1"/>
  <c r="K866" i="1"/>
  <c r="K867" i="1"/>
  <c r="K868" i="1"/>
  <c r="K869" i="1"/>
  <c r="K870" i="1"/>
  <c r="K871" i="1"/>
  <c r="K872" i="1"/>
  <c r="K873" i="1"/>
  <c r="K874" i="1"/>
  <c r="K875" i="1"/>
  <c r="K876" i="1"/>
  <c r="K877" i="1"/>
  <c r="K878" i="1"/>
  <c r="K879" i="1"/>
  <c r="K880" i="1"/>
  <c r="K881" i="1"/>
  <c r="K882" i="1"/>
  <c r="K883" i="1"/>
  <c r="K884" i="1"/>
  <c r="K885" i="1"/>
  <c r="K886" i="1"/>
  <c r="K887" i="1"/>
  <c r="K888" i="1"/>
  <c r="K889" i="1"/>
  <c r="K890" i="1"/>
  <c r="K891" i="1"/>
  <c r="K892" i="1"/>
  <c r="K893" i="1"/>
  <c r="K894" i="1"/>
  <c r="K895" i="1"/>
  <c r="K896" i="1"/>
  <c r="K897" i="1"/>
  <c r="K898" i="1"/>
  <c r="K899" i="1"/>
  <c r="K900" i="1"/>
  <c r="K901" i="1"/>
  <c r="K902" i="1"/>
  <c r="K903" i="1"/>
  <c r="K904" i="1"/>
  <c r="K905" i="1"/>
  <c r="K906" i="1"/>
  <c r="K907" i="1"/>
  <c r="K908" i="1"/>
  <c r="K909" i="1"/>
  <c r="K910" i="1"/>
  <c r="K911" i="1"/>
  <c r="K912" i="1"/>
  <c r="K913" i="1"/>
  <c r="K914" i="1"/>
  <c r="K915" i="1"/>
  <c r="K916" i="1"/>
  <c r="K917" i="1"/>
  <c r="K918" i="1"/>
  <c r="K919" i="1"/>
  <c r="K920" i="1"/>
  <c r="K921" i="1"/>
  <c r="K922" i="1"/>
  <c r="K923" i="1"/>
  <c r="K924" i="1"/>
  <c r="K925" i="1"/>
  <c r="K926" i="1"/>
  <c r="K927" i="1"/>
  <c r="K928" i="1"/>
  <c r="K929" i="1"/>
  <c r="K930" i="1"/>
  <c r="K931" i="1"/>
  <c r="K932" i="1"/>
  <c r="K933" i="1"/>
  <c r="K934" i="1"/>
  <c r="K935" i="1"/>
  <c r="K936" i="1"/>
  <c r="K937" i="1"/>
  <c r="K938" i="1"/>
  <c r="K939" i="1"/>
  <c r="K940" i="1"/>
  <c r="K941" i="1"/>
  <c r="K942" i="1"/>
  <c r="K943" i="1"/>
  <c r="K944" i="1"/>
  <c r="K945" i="1"/>
  <c r="K946" i="1"/>
  <c r="K947" i="1"/>
  <c r="K948" i="1"/>
  <c r="K949" i="1"/>
  <c r="K950" i="1"/>
  <c r="K951" i="1"/>
  <c r="K952" i="1"/>
  <c r="K953" i="1"/>
  <c r="K954" i="1"/>
  <c r="K955" i="1"/>
  <c r="K956" i="1"/>
  <c r="K957" i="1"/>
  <c r="K958" i="1"/>
  <c r="K959" i="1"/>
  <c r="K960" i="1"/>
  <c r="K961" i="1"/>
  <c r="K962" i="1"/>
  <c r="K963" i="1"/>
  <c r="K964" i="1"/>
  <c r="K965" i="1"/>
  <c r="K966" i="1"/>
  <c r="K967" i="1"/>
  <c r="K968" i="1"/>
  <c r="K969" i="1"/>
  <c r="K970" i="1"/>
  <c r="K971" i="1"/>
  <c r="K972" i="1"/>
  <c r="K973" i="1"/>
  <c r="K974" i="1"/>
  <c r="K975" i="1"/>
  <c r="K976" i="1"/>
  <c r="K977" i="1"/>
  <c r="K978" i="1"/>
  <c r="K979" i="1"/>
  <c r="M5" i="1"/>
  <c r="M6" i="1"/>
  <c r="M7" i="1"/>
  <c r="M8" i="1"/>
  <c r="M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M180" i="1"/>
  <c r="M181" i="1"/>
  <c r="M182" i="1"/>
  <c r="M183" i="1"/>
  <c r="M184" i="1"/>
  <c r="M185" i="1"/>
  <c r="M186" i="1"/>
  <c r="M187" i="1"/>
  <c r="M188" i="1"/>
  <c r="M189" i="1"/>
  <c r="M190" i="1"/>
  <c r="M191" i="1"/>
  <c r="M192" i="1"/>
  <c r="M193" i="1"/>
  <c r="M194" i="1"/>
  <c r="M195" i="1"/>
  <c r="M196" i="1"/>
  <c r="M197" i="1"/>
  <c r="M198" i="1"/>
  <c r="M199" i="1"/>
  <c r="M200" i="1"/>
  <c r="M201" i="1"/>
  <c r="M202" i="1"/>
  <c r="M203" i="1"/>
  <c r="M204" i="1"/>
  <c r="M205" i="1"/>
  <c r="M206" i="1"/>
  <c r="M207" i="1"/>
  <c r="M208" i="1"/>
  <c r="M209" i="1"/>
  <c r="M210" i="1"/>
  <c r="M211" i="1"/>
  <c r="M212" i="1"/>
  <c r="M213" i="1"/>
  <c r="M214" i="1"/>
  <c r="M215" i="1"/>
  <c r="M216" i="1"/>
  <c r="M217" i="1"/>
  <c r="M218" i="1"/>
  <c r="M219" i="1"/>
  <c r="M220" i="1"/>
  <c r="M221" i="1"/>
  <c r="M222" i="1"/>
  <c r="M223" i="1"/>
  <c r="M224" i="1"/>
  <c r="M225" i="1"/>
  <c r="M226" i="1"/>
  <c r="M227" i="1"/>
  <c r="M228" i="1"/>
  <c r="M229" i="1"/>
  <c r="M230" i="1"/>
  <c r="M231" i="1"/>
  <c r="M232" i="1"/>
  <c r="M233" i="1"/>
  <c r="M234" i="1"/>
  <c r="M235" i="1"/>
  <c r="M236" i="1"/>
  <c r="M237" i="1"/>
  <c r="M238" i="1"/>
  <c r="M239" i="1"/>
  <c r="M240" i="1"/>
  <c r="M241" i="1"/>
  <c r="M242" i="1"/>
  <c r="M243" i="1"/>
  <c r="M244" i="1"/>
  <c r="M245" i="1"/>
  <c r="M246" i="1"/>
  <c r="M247" i="1"/>
  <c r="M248" i="1"/>
  <c r="M249" i="1"/>
  <c r="M250" i="1"/>
  <c r="M251" i="1"/>
  <c r="M252" i="1"/>
  <c r="M253" i="1"/>
  <c r="M254" i="1"/>
  <c r="M255" i="1"/>
  <c r="M256" i="1"/>
  <c r="M257" i="1"/>
  <c r="M258" i="1"/>
  <c r="M259" i="1"/>
  <c r="M260" i="1"/>
  <c r="M261" i="1"/>
  <c r="M262" i="1"/>
  <c r="M263" i="1"/>
  <c r="M264" i="1"/>
  <c r="M265" i="1"/>
  <c r="M266" i="1"/>
  <c r="M267" i="1"/>
  <c r="M268" i="1"/>
  <c r="M269" i="1"/>
  <c r="M270" i="1"/>
  <c r="M271" i="1"/>
  <c r="M272" i="1"/>
  <c r="M273" i="1"/>
  <c r="M274" i="1"/>
  <c r="M275" i="1"/>
  <c r="M276" i="1"/>
  <c r="M277" i="1"/>
  <c r="M278" i="1"/>
  <c r="M279" i="1"/>
  <c r="M280" i="1"/>
  <c r="M281" i="1"/>
  <c r="M282" i="1"/>
  <c r="M283" i="1"/>
  <c r="M284" i="1"/>
  <c r="M285" i="1"/>
  <c r="M286" i="1"/>
  <c r="M287" i="1"/>
  <c r="M288" i="1"/>
  <c r="M289" i="1"/>
  <c r="M290" i="1"/>
  <c r="M291" i="1"/>
  <c r="M292" i="1"/>
  <c r="M293" i="1"/>
  <c r="M294" i="1"/>
  <c r="M295" i="1"/>
  <c r="M296" i="1"/>
  <c r="M297" i="1"/>
  <c r="M298" i="1"/>
  <c r="M299" i="1"/>
  <c r="M300" i="1"/>
  <c r="M301" i="1"/>
  <c r="M302" i="1"/>
  <c r="M303" i="1"/>
  <c r="M304" i="1"/>
  <c r="M305" i="1"/>
  <c r="M306" i="1"/>
  <c r="M307" i="1"/>
  <c r="M308" i="1"/>
  <c r="M309" i="1"/>
  <c r="M310" i="1"/>
  <c r="M311" i="1"/>
  <c r="M312" i="1"/>
  <c r="M313" i="1"/>
  <c r="M314" i="1"/>
  <c r="M315" i="1"/>
  <c r="M316" i="1"/>
  <c r="M317" i="1"/>
  <c r="M318" i="1"/>
  <c r="M319" i="1"/>
  <c r="M320" i="1"/>
  <c r="M321" i="1"/>
  <c r="M322" i="1"/>
  <c r="M323" i="1"/>
  <c r="M324" i="1"/>
  <c r="M325" i="1"/>
  <c r="M326" i="1"/>
  <c r="M327" i="1"/>
  <c r="M328" i="1"/>
  <c r="M329" i="1"/>
  <c r="M330" i="1"/>
  <c r="M331" i="1"/>
  <c r="M332" i="1"/>
  <c r="M333" i="1"/>
  <c r="M334" i="1"/>
  <c r="M335" i="1"/>
  <c r="M336" i="1"/>
  <c r="M337" i="1"/>
  <c r="M338" i="1"/>
  <c r="M339" i="1"/>
  <c r="M340" i="1"/>
  <c r="M341" i="1"/>
  <c r="M342" i="1"/>
  <c r="M343" i="1"/>
  <c r="M344" i="1"/>
  <c r="M345" i="1"/>
  <c r="M346" i="1"/>
  <c r="M347" i="1"/>
  <c r="M348" i="1"/>
  <c r="M349" i="1"/>
  <c r="M350" i="1"/>
  <c r="M351" i="1"/>
  <c r="M352" i="1"/>
  <c r="M353" i="1"/>
  <c r="M354" i="1"/>
  <c r="M355" i="1"/>
  <c r="M356" i="1"/>
  <c r="M357" i="1"/>
  <c r="M358" i="1"/>
  <c r="M359" i="1"/>
  <c r="M360" i="1"/>
  <c r="M361" i="1"/>
  <c r="M362" i="1"/>
  <c r="M363" i="1"/>
  <c r="M364" i="1"/>
  <c r="M365" i="1"/>
  <c r="M366" i="1"/>
  <c r="M367" i="1"/>
  <c r="M368" i="1"/>
  <c r="M369" i="1"/>
  <c r="M370" i="1"/>
  <c r="M371" i="1"/>
  <c r="M372" i="1"/>
  <c r="M373" i="1"/>
  <c r="M374" i="1"/>
  <c r="M375" i="1"/>
  <c r="M376" i="1"/>
  <c r="M377" i="1"/>
  <c r="M378" i="1"/>
  <c r="M379" i="1"/>
  <c r="M380" i="1"/>
  <c r="M381" i="1"/>
  <c r="M382" i="1"/>
  <c r="M383" i="1"/>
  <c r="M384" i="1"/>
  <c r="M385" i="1"/>
  <c r="M386" i="1"/>
  <c r="M387" i="1"/>
  <c r="M388" i="1"/>
  <c r="M389" i="1"/>
  <c r="M390" i="1"/>
  <c r="M391" i="1"/>
  <c r="M392" i="1"/>
  <c r="M393" i="1"/>
  <c r="M394" i="1"/>
  <c r="M395" i="1"/>
  <c r="M396" i="1"/>
  <c r="M397" i="1"/>
  <c r="M398" i="1"/>
  <c r="M399" i="1"/>
  <c r="M400" i="1"/>
  <c r="M401" i="1"/>
  <c r="M402" i="1"/>
  <c r="M403" i="1"/>
  <c r="M404" i="1"/>
  <c r="M405" i="1"/>
  <c r="M406" i="1"/>
  <c r="M407" i="1"/>
  <c r="M408" i="1"/>
  <c r="M409" i="1"/>
  <c r="M410" i="1"/>
  <c r="M411" i="1"/>
  <c r="M412" i="1"/>
  <c r="M413" i="1"/>
  <c r="M414" i="1"/>
  <c r="M415" i="1"/>
  <c r="M416" i="1"/>
  <c r="M417" i="1"/>
  <c r="M418" i="1"/>
  <c r="M419" i="1"/>
  <c r="M420" i="1"/>
  <c r="M421" i="1"/>
  <c r="M422" i="1"/>
  <c r="M423" i="1"/>
  <c r="M424" i="1"/>
  <c r="M425" i="1"/>
  <c r="M426" i="1"/>
  <c r="M427" i="1"/>
  <c r="M428" i="1"/>
  <c r="M429" i="1"/>
  <c r="M430" i="1"/>
  <c r="M431" i="1"/>
  <c r="M432" i="1"/>
  <c r="M433" i="1"/>
  <c r="M434" i="1"/>
  <c r="M435" i="1"/>
  <c r="M436" i="1"/>
  <c r="M437" i="1"/>
  <c r="M438" i="1"/>
  <c r="M439" i="1"/>
  <c r="M440" i="1"/>
  <c r="M441" i="1"/>
  <c r="M442" i="1"/>
  <c r="M443" i="1"/>
  <c r="M444" i="1"/>
  <c r="M445" i="1"/>
  <c r="M446" i="1"/>
  <c r="M447" i="1"/>
  <c r="M448" i="1"/>
  <c r="M449" i="1"/>
  <c r="M450" i="1"/>
  <c r="M451" i="1"/>
  <c r="M452" i="1"/>
  <c r="M453" i="1"/>
  <c r="M454" i="1"/>
  <c r="M455" i="1"/>
  <c r="M456" i="1"/>
  <c r="M457" i="1"/>
  <c r="M458" i="1"/>
  <c r="M459" i="1"/>
  <c r="M460" i="1"/>
  <c r="M461" i="1"/>
  <c r="M462" i="1"/>
  <c r="M463" i="1"/>
  <c r="M464" i="1"/>
  <c r="M465" i="1"/>
  <c r="M466" i="1"/>
  <c r="M467" i="1"/>
  <c r="M468" i="1"/>
  <c r="M469" i="1"/>
  <c r="M470" i="1"/>
  <c r="M471" i="1"/>
  <c r="M472" i="1"/>
  <c r="M473" i="1"/>
  <c r="M474" i="1"/>
  <c r="M475" i="1"/>
  <c r="M476" i="1"/>
  <c r="M477" i="1"/>
  <c r="M478" i="1"/>
  <c r="M479" i="1"/>
  <c r="M480" i="1"/>
  <c r="M481" i="1"/>
  <c r="M482" i="1"/>
  <c r="M483" i="1"/>
  <c r="M484" i="1"/>
  <c r="M485" i="1"/>
  <c r="M486" i="1"/>
  <c r="M487" i="1"/>
  <c r="M488" i="1"/>
  <c r="M489" i="1"/>
  <c r="M490" i="1"/>
  <c r="M491" i="1"/>
  <c r="M492" i="1"/>
  <c r="M493" i="1"/>
  <c r="M494" i="1"/>
  <c r="M495" i="1"/>
  <c r="M496" i="1"/>
  <c r="M497" i="1"/>
  <c r="M498" i="1"/>
  <c r="M499" i="1"/>
  <c r="M500" i="1"/>
  <c r="M501" i="1"/>
  <c r="M502" i="1"/>
  <c r="M503" i="1"/>
  <c r="M504" i="1"/>
  <c r="M505" i="1"/>
  <c r="M506" i="1"/>
  <c r="M507" i="1"/>
  <c r="M508" i="1"/>
  <c r="M509" i="1"/>
  <c r="M510" i="1"/>
  <c r="M511" i="1"/>
  <c r="M512" i="1"/>
  <c r="M513" i="1"/>
  <c r="M514" i="1"/>
  <c r="M515" i="1"/>
  <c r="M516" i="1"/>
  <c r="M517" i="1"/>
  <c r="M518" i="1"/>
  <c r="M519" i="1"/>
  <c r="M520" i="1"/>
  <c r="M521" i="1"/>
  <c r="M522" i="1"/>
  <c r="M523" i="1"/>
  <c r="M524" i="1"/>
  <c r="M525" i="1"/>
  <c r="M526" i="1"/>
  <c r="M527" i="1"/>
  <c r="M528" i="1"/>
  <c r="M529" i="1"/>
  <c r="M530" i="1"/>
  <c r="M531" i="1"/>
  <c r="M532" i="1"/>
  <c r="M533" i="1"/>
  <c r="M534" i="1"/>
  <c r="M535" i="1"/>
  <c r="M536" i="1"/>
  <c r="M537" i="1"/>
  <c r="M538" i="1"/>
  <c r="M539" i="1"/>
  <c r="M540" i="1"/>
  <c r="M541" i="1"/>
  <c r="M542" i="1"/>
  <c r="M543" i="1"/>
  <c r="M544" i="1"/>
  <c r="M545" i="1"/>
  <c r="M546" i="1"/>
  <c r="M547" i="1"/>
  <c r="M548" i="1"/>
  <c r="M549" i="1"/>
  <c r="M550" i="1"/>
  <c r="M551" i="1"/>
  <c r="M552" i="1"/>
  <c r="M553" i="1"/>
  <c r="M554" i="1"/>
  <c r="M555" i="1"/>
  <c r="M556" i="1"/>
  <c r="M557" i="1"/>
  <c r="M558" i="1"/>
  <c r="M559" i="1"/>
  <c r="M560" i="1"/>
  <c r="M561" i="1"/>
  <c r="M562" i="1"/>
  <c r="M563" i="1"/>
  <c r="M564" i="1"/>
  <c r="M565" i="1"/>
  <c r="M566" i="1"/>
  <c r="M567" i="1"/>
  <c r="M568" i="1"/>
  <c r="M569" i="1"/>
  <c r="M570" i="1"/>
  <c r="M571" i="1"/>
  <c r="M572" i="1"/>
  <c r="M573" i="1"/>
  <c r="M574" i="1"/>
  <c r="M575" i="1"/>
  <c r="M576" i="1"/>
  <c r="M577" i="1"/>
  <c r="M578" i="1"/>
  <c r="M579" i="1"/>
  <c r="M580" i="1"/>
  <c r="M581" i="1"/>
  <c r="M582" i="1"/>
  <c r="M583" i="1"/>
  <c r="M584" i="1"/>
  <c r="M585" i="1"/>
  <c r="M586" i="1"/>
  <c r="M587" i="1"/>
  <c r="M588" i="1"/>
  <c r="M589" i="1"/>
  <c r="M590" i="1"/>
  <c r="M591" i="1"/>
  <c r="M592" i="1"/>
  <c r="M593" i="1"/>
  <c r="M594" i="1"/>
  <c r="M595" i="1"/>
  <c r="M596" i="1"/>
  <c r="M597" i="1"/>
  <c r="M598" i="1"/>
  <c r="M599" i="1"/>
  <c r="M600" i="1"/>
  <c r="M601" i="1"/>
  <c r="M602" i="1"/>
  <c r="M603" i="1"/>
  <c r="M604" i="1"/>
  <c r="M605" i="1"/>
  <c r="M606" i="1"/>
  <c r="M607" i="1"/>
  <c r="M608" i="1"/>
  <c r="M609" i="1"/>
  <c r="M610" i="1"/>
  <c r="M611" i="1"/>
  <c r="M612" i="1"/>
  <c r="M613" i="1"/>
  <c r="M614" i="1"/>
  <c r="M615" i="1"/>
  <c r="M616" i="1"/>
  <c r="M617" i="1"/>
  <c r="M618" i="1"/>
  <c r="M619" i="1"/>
  <c r="M620" i="1"/>
  <c r="M621" i="1"/>
  <c r="M622" i="1"/>
  <c r="M623" i="1"/>
  <c r="M624" i="1"/>
  <c r="M625" i="1"/>
  <c r="M626" i="1"/>
  <c r="M627" i="1"/>
  <c r="M628" i="1"/>
  <c r="M629" i="1"/>
  <c r="M630" i="1"/>
  <c r="M631" i="1"/>
  <c r="M632" i="1"/>
  <c r="M633" i="1"/>
  <c r="M634" i="1"/>
  <c r="M635" i="1"/>
  <c r="M636" i="1"/>
  <c r="M637" i="1"/>
  <c r="M638" i="1"/>
  <c r="M639" i="1"/>
  <c r="M640" i="1"/>
  <c r="M641" i="1"/>
  <c r="M642" i="1"/>
  <c r="M643" i="1"/>
  <c r="M644" i="1"/>
  <c r="M645" i="1"/>
  <c r="M646" i="1"/>
  <c r="M647" i="1"/>
  <c r="M648" i="1"/>
  <c r="M649" i="1"/>
  <c r="M650" i="1"/>
  <c r="M651" i="1"/>
  <c r="M652" i="1"/>
  <c r="M653" i="1"/>
  <c r="M654" i="1"/>
  <c r="M655" i="1"/>
  <c r="M656" i="1"/>
  <c r="M657" i="1"/>
  <c r="M658" i="1"/>
  <c r="M659" i="1"/>
  <c r="M660" i="1"/>
  <c r="M661" i="1"/>
  <c r="M662" i="1"/>
  <c r="M663" i="1"/>
  <c r="M664" i="1"/>
  <c r="M665" i="1"/>
  <c r="M666" i="1"/>
  <c r="M667" i="1"/>
  <c r="M668" i="1"/>
  <c r="M669" i="1"/>
  <c r="M670" i="1"/>
  <c r="M671" i="1"/>
  <c r="M672" i="1"/>
  <c r="M673" i="1"/>
  <c r="M674" i="1"/>
  <c r="M675" i="1"/>
  <c r="M676" i="1"/>
  <c r="M677" i="1"/>
  <c r="M678" i="1"/>
  <c r="M679" i="1"/>
  <c r="M680" i="1"/>
  <c r="M681" i="1"/>
  <c r="M682" i="1"/>
  <c r="M683" i="1"/>
  <c r="M684" i="1"/>
  <c r="M685" i="1"/>
  <c r="M686" i="1"/>
  <c r="M687" i="1"/>
  <c r="M688" i="1"/>
  <c r="M689" i="1"/>
  <c r="M690" i="1"/>
  <c r="M691" i="1"/>
  <c r="M692" i="1"/>
  <c r="M693" i="1"/>
  <c r="M694" i="1"/>
  <c r="M695" i="1"/>
  <c r="M696" i="1"/>
  <c r="M697" i="1"/>
  <c r="M698" i="1"/>
  <c r="M699" i="1"/>
  <c r="M700" i="1"/>
  <c r="M701" i="1"/>
  <c r="M702" i="1"/>
  <c r="M703" i="1"/>
  <c r="M704" i="1"/>
  <c r="M705" i="1"/>
  <c r="M706" i="1"/>
  <c r="M707" i="1"/>
  <c r="M708" i="1"/>
  <c r="M709" i="1"/>
  <c r="M710" i="1"/>
  <c r="M711" i="1"/>
  <c r="M712" i="1"/>
  <c r="M713" i="1"/>
  <c r="M714" i="1"/>
  <c r="M715" i="1"/>
  <c r="M716" i="1"/>
  <c r="M717" i="1"/>
  <c r="M718" i="1"/>
  <c r="M719" i="1"/>
  <c r="M720" i="1"/>
  <c r="M721" i="1"/>
  <c r="M722" i="1"/>
  <c r="M723" i="1"/>
  <c r="M724" i="1"/>
  <c r="M725" i="1"/>
  <c r="M726" i="1"/>
  <c r="M727" i="1"/>
  <c r="M728" i="1"/>
  <c r="M729" i="1"/>
  <c r="M730" i="1"/>
  <c r="M731" i="1"/>
  <c r="M732" i="1"/>
  <c r="M733" i="1"/>
  <c r="M734" i="1"/>
  <c r="M735" i="1"/>
  <c r="M736" i="1"/>
  <c r="M737" i="1"/>
  <c r="M738" i="1"/>
  <c r="M739" i="1"/>
  <c r="M740" i="1"/>
  <c r="M741" i="1"/>
  <c r="M742" i="1"/>
  <c r="M743" i="1"/>
  <c r="M744" i="1"/>
  <c r="M745" i="1"/>
  <c r="M746" i="1"/>
  <c r="M747" i="1"/>
  <c r="M748" i="1"/>
  <c r="M749" i="1"/>
  <c r="M750" i="1"/>
  <c r="M751" i="1"/>
  <c r="M752" i="1"/>
  <c r="M753" i="1"/>
  <c r="M754" i="1"/>
  <c r="M755" i="1"/>
  <c r="M756" i="1"/>
  <c r="M757" i="1"/>
  <c r="M758" i="1"/>
  <c r="M759" i="1"/>
  <c r="M760" i="1"/>
  <c r="M761" i="1"/>
  <c r="M762" i="1"/>
  <c r="M763" i="1"/>
  <c r="M764" i="1"/>
  <c r="M765" i="1"/>
  <c r="M766" i="1"/>
  <c r="M767" i="1"/>
  <c r="M768" i="1"/>
  <c r="M769" i="1"/>
  <c r="M770" i="1"/>
  <c r="M771" i="1"/>
  <c r="M772" i="1"/>
  <c r="M773" i="1"/>
  <c r="M774" i="1"/>
  <c r="M775" i="1"/>
  <c r="M776" i="1"/>
  <c r="M777" i="1"/>
  <c r="M778" i="1"/>
  <c r="M779" i="1"/>
  <c r="M780" i="1"/>
  <c r="M781" i="1"/>
  <c r="M782" i="1"/>
  <c r="M783" i="1"/>
  <c r="M784" i="1"/>
  <c r="M785" i="1"/>
  <c r="M786" i="1"/>
  <c r="M787" i="1"/>
  <c r="M788" i="1"/>
  <c r="M789" i="1"/>
  <c r="M790" i="1"/>
  <c r="M791" i="1"/>
  <c r="M792" i="1"/>
  <c r="M793" i="1"/>
  <c r="M794" i="1"/>
  <c r="M795" i="1"/>
  <c r="M796" i="1"/>
  <c r="M797" i="1"/>
  <c r="M798" i="1"/>
  <c r="M799" i="1"/>
  <c r="M800" i="1"/>
  <c r="M801" i="1"/>
  <c r="M802" i="1"/>
  <c r="M803" i="1"/>
  <c r="M804" i="1"/>
  <c r="M805" i="1"/>
  <c r="M806" i="1"/>
  <c r="M807" i="1"/>
  <c r="M808" i="1"/>
  <c r="M809" i="1"/>
  <c r="M810" i="1"/>
  <c r="M811" i="1"/>
  <c r="M812" i="1"/>
  <c r="M813" i="1"/>
  <c r="M814" i="1"/>
  <c r="M815" i="1"/>
  <c r="M816" i="1"/>
  <c r="M817" i="1"/>
  <c r="M818" i="1"/>
  <c r="M819" i="1"/>
  <c r="M820" i="1"/>
  <c r="M821" i="1"/>
  <c r="M822" i="1"/>
  <c r="M823" i="1"/>
  <c r="M824" i="1"/>
  <c r="M825" i="1"/>
  <c r="M826" i="1"/>
  <c r="M827" i="1"/>
  <c r="M828" i="1"/>
  <c r="M829" i="1"/>
  <c r="M830" i="1"/>
  <c r="M831" i="1"/>
  <c r="M832" i="1"/>
  <c r="M833" i="1"/>
  <c r="M834" i="1"/>
  <c r="M835" i="1"/>
  <c r="M836" i="1"/>
  <c r="M837" i="1"/>
  <c r="M838" i="1"/>
  <c r="M839" i="1"/>
  <c r="M840" i="1"/>
  <c r="M841" i="1"/>
  <c r="M842" i="1"/>
  <c r="M843" i="1"/>
  <c r="M844" i="1"/>
  <c r="M845" i="1"/>
  <c r="M846" i="1"/>
  <c r="M847" i="1"/>
  <c r="M848" i="1"/>
  <c r="M849" i="1"/>
  <c r="M850" i="1"/>
  <c r="M851" i="1"/>
  <c r="M852" i="1"/>
  <c r="M853" i="1"/>
  <c r="M854" i="1"/>
  <c r="M855" i="1"/>
  <c r="M856" i="1"/>
  <c r="M857" i="1"/>
  <c r="M858" i="1"/>
  <c r="M859" i="1"/>
  <c r="M860" i="1"/>
  <c r="M861" i="1"/>
  <c r="M862" i="1"/>
  <c r="M863" i="1"/>
  <c r="M864" i="1"/>
  <c r="M865" i="1"/>
  <c r="M866" i="1"/>
  <c r="M867" i="1"/>
  <c r="M868" i="1"/>
  <c r="M869" i="1"/>
  <c r="M870" i="1"/>
  <c r="M871" i="1"/>
  <c r="M872" i="1"/>
  <c r="M873" i="1"/>
  <c r="M874" i="1"/>
  <c r="M875" i="1"/>
  <c r="M876" i="1"/>
  <c r="M877" i="1"/>
  <c r="M878" i="1"/>
  <c r="M879" i="1"/>
  <c r="M880" i="1"/>
  <c r="M881" i="1"/>
  <c r="M882" i="1"/>
  <c r="M883" i="1"/>
  <c r="M884" i="1"/>
  <c r="M885" i="1"/>
  <c r="M886" i="1"/>
  <c r="M887" i="1"/>
  <c r="M888" i="1"/>
  <c r="M889" i="1"/>
  <c r="M890" i="1"/>
  <c r="M891" i="1"/>
  <c r="M892" i="1"/>
  <c r="M893" i="1"/>
  <c r="M894" i="1"/>
  <c r="M895" i="1"/>
  <c r="M896" i="1"/>
  <c r="M897" i="1"/>
  <c r="M898" i="1"/>
  <c r="M899" i="1"/>
  <c r="M900" i="1"/>
  <c r="M901" i="1"/>
  <c r="M902" i="1"/>
  <c r="M903" i="1"/>
  <c r="M904" i="1"/>
  <c r="M905" i="1"/>
  <c r="M906" i="1"/>
  <c r="M907" i="1"/>
  <c r="M908" i="1"/>
  <c r="M909" i="1"/>
  <c r="M910" i="1"/>
  <c r="M911" i="1"/>
  <c r="M912" i="1"/>
  <c r="M913" i="1"/>
  <c r="M914" i="1"/>
  <c r="M915" i="1"/>
  <c r="M916" i="1"/>
  <c r="M917" i="1"/>
  <c r="M918" i="1"/>
  <c r="M919" i="1"/>
  <c r="M920" i="1"/>
  <c r="M921" i="1"/>
  <c r="M922" i="1"/>
  <c r="M923" i="1"/>
  <c r="M924" i="1"/>
  <c r="M925" i="1"/>
  <c r="M926" i="1"/>
  <c r="M927" i="1"/>
  <c r="M928" i="1"/>
  <c r="M929" i="1"/>
  <c r="M930" i="1"/>
  <c r="M931" i="1"/>
  <c r="M932" i="1"/>
  <c r="M933" i="1"/>
  <c r="M934" i="1"/>
  <c r="M935" i="1"/>
  <c r="M936" i="1"/>
  <c r="M937" i="1"/>
  <c r="M938" i="1"/>
  <c r="M939" i="1"/>
  <c r="M940" i="1"/>
  <c r="M941" i="1"/>
  <c r="M942" i="1"/>
  <c r="M943" i="1"/>
  <c r="M944" i="1"/>
  <c r="M945" i="1"/>
  <c r="M946" i="1"/>
  <c r="M947" i="1"/>
  <c r="M948" i="1"/>
  <c r="M949" i="1"/>
  <c r="M950" i="1"/>
  <c r="M951" i="1"/>
  <c r="M952" i="1"/>
  <c r="M953" i="1"/>
  <c r="M954" i="1"/>
  <c r="M955" i="1"/>
  <c r="M956" i="1"/>
  <c r="M957" i="1"/>
  <c r="M958" i="1"/>
  <c r="M959" i="1"/>
  <c r="M960" i="1"/>
  <c r="M961" i="1"/>
  <c r="M962" i="1"/>
  <c r="M963" i="1"/>
  <c r="M964" i="1"/>
  <c r="M965" i="1"/>
  <c r="M966" i="1"/>
  <c r="M967" i="1"/>
  <c r="M968" i="1"/>
  <c r="M969" i="1"/>
  <c r="M970" i="1"/>
  <c r="M971" i="1"/>
  <c r="M972" i="1"/>
  <c r="M973" i="1"/>
  <c r="M974" i="1"/>
  <c r="M975" i="1"/>
  <c r="M976" i="1"/>
  <c r="M977" i="1"/>
  <c r="M978" i="1"/>
  <c r="M979" i="1"/>
  <c r="M4" i="1"/>
  <c r="M3" i="1"/>
  <c r="F981" i="1" a="1"/>
  <c r="F981" i="1" s="1"/>
  <c r="F982" i="1" a="1"/>
  <c r="F982" i="1" s="1"/>
  <c r="F983" i="1" a="1"/>
  <c r="F983" i="1" s="1"/>
  <c r="F984" i="1" a="1"/>
  <c r="F984" i="1" s="1"/>
  <c r="F985" i="1" a="1"/>
  <c r="F985" i="1" s="1"/>
  <c r="F986" i="1" a="1"/>
  <c r="F986" i="1" s="1"/>
  <c r="F987" i="1" a="1"/>
  <c r="F987" i="1" s="1"/>
  <c r="F988" i="1" a="1"/>
  <c r="F988" i="1" s="1"/>
  <c r="F989" i="1" a="1"/>
  <c r="F989" i="1" s="1"/>
  <c r="F990" i="1" a="1"/>
  <c r="F990" i="1" s="1"/>
  <c r="F991" i="1" a="1"/>
  <c r="F991" i="1" s="1"/>
  <c r="F992" i="1" a="1"/>
  <c r="F992" i="1" s="1"/>
  <c r="F993" i="1" a="1"/>
  <c r="F993" i="1" s="1"/>
  <c r="F994" i="1" a="1"/>
  <c r="F994" i="1" s="1"/>
  <c r="F995" i="1" a="1"/>
  <c r="F995" i="1" s="1"/>
  <c r="F996" i="1" a="1"/>
  <c r="F996" i="1" s="1"/>
  <c r="F997" i="1" a="1"/>
  <c r="F997" i="1" s="1"/>
  <c r="F998" i="1" a="1"/>
  <c r="F998" i="1" s="1"/>
  <c r="F999" i="1" a="1"/>
  <c r="F999" i="1" s="1"/>
  <c r="F1000" i="1" a="1"/>
  <c r="F1000" i="1" s="1"/>
  <c r="F20" i="1" a="1"/>
  <c r="F20" i="1" s="1"/>
  <c r="F21" i="1" a="1"/>
  <c r="F21" i="1" s="1"/>
  <c r="F22" i="1" a="1"/>
  <c r="F22" i="1" s="1"/>
  <c r="F23" i="1" a="1"/>
  <c r="F23" i="1" s="1"/>
  <c r="F24" i="1" a="1"/>
  <c r="F24" i="1" s="1"/>
  <c r="F25" i="1" a="1"/>
  <c r="F25" i="1" s="1"/>
  <c r="F26" i="1" a="1"/>
  <c r="F26" i="1" s="1"/>
  <c r="F27" i="1" a="1"/>
  <c r="F27" i="1" s="1"/>
  <c r="F28" i="1" a="1"/>
  <c r="F28" i="1" s="1"/>
  <c r="F29" i="1" a="1"/>
  <c r="F29" i="1" s="1"/>
  <c r="F30" i="1" a="1"/>
  <c r="F30" i="1" s="1"/>
  <c r="F31" i="1" a="1"/>
  <c r="F31" i="1" s="1"/>
  <c r="F32" i="1" a="1"/>
  <c r="F32" i="1" s="1"/>
  <c r="F33" i="1" a="1"/>
  <c r="F33" i="1" s="1"/>
  <c r="F34" i="1" a="1"/>
  <c r="F34" i="1" s="1"/>
  <c r="F35" i="1" a="1"/>
  <c r="F35" i="1" s="1"/>
  <c r="F36" i="1" a="1"/>
  <c r="F36" i="1" s="1"/>
  <c r="F37" i="1" a="1"/>
  <c r="F37" i="1" s="1"/>
  <c r="F38" i="1" a="1"/>
  <c r="F38" i="1" s="1"/>
  <c r="F39" i="1" a="1"/>
  <c r="F39" i="1" s="1"/>
  <c r="F40" i="1" a="1"/>
  <c r="F40" i="1" s="1"/>
  <c r="F41" i="1" a="1"/>
  <c r="F41" i="1" s="1"/>
  <c r="F42" i="1" a="1"/>
  <c r="F42" i="1" s="1"/>
  <c r="F43" i="1" a="1"/>
  <c r="F43" i="1" s="1"/>
  <c r="F44" i="1" a="1"/>
  <c r="F44" i="1" s="1"/>
  <c r="F45" i="1" a="1"/>
  <c r="F45" i="1" s="1"/>
  <c r="F46" i="1" a="1"/>
  <c r="F46" i="1" s="1"/>
  <c r="F47" i="1" a="1"/>
  <c r="F47" i="1" s="1"/>
  <c r="F48" i="1" a="1"/>
  <c r="F48" i="1" s="1"/>
  <c r="F49" i="1" a="1"/>
  <c r="F49" i="1" s="1"/>
  <c r="F50" i="1" a="1"/>
  <c r="F50" i="1" s="1"/>
  <c r="F51" i="1" a="1"/>
  <c r="F51" i="1" s="1"/>
  <c r="F52" i="1" a="1"/>
  <c r="F52" i="1" s="1"/>
  <c r="F53" i="1" a="1"/>
  <c r="F53" i="1" s="1"/>
  <c r="F54" i="1" a="1"/>
  <c r="F54" i="1" s="1"/>
  <c r="F55" i="1" a="1"/>
  <c r="F55" i="1" s="1"/>
  <c r="F56" i="1" a="1"/>
  <c r="F56" i="1" s="1"/>
  <c r="F57" i="1" a="1"/>
  <c r="F57" i="1" s="1"/>
  <c r="F58" i="1" a="1"/>
  <c r="F58" i="1" s="1"/>
  <c r="F59" i="1" a="1"/>
  <c r="F59" i="1" s="1"/>
  <c r="F60" i="1" a="1"/>
  <c r="F60" i="1" s="1"/>
  <c r="F61" i="1" a="1"/>
  <c r="F61" i="1" s="1"/>
  <c r="F62" i="1" a="1"/>
  <c r="F62" i="1" s="1"/>
  <c r="F63" i="1" a="1"/>
  <c r="F63" i="1" s="1"/>
  <c r="F64" i="1" a="1"/>
  <c r="F64" i="1" s="1"/>
  <c r="F65" i="1" a="1"/>
  <c r="F65" i="1" s="1"/>
  <c r="F66" i="1" a="1"/>
  <c r="F66" i="1" s="1"/>
  <c r="F67" i="1" a="1"/>
  <c r="F67" i="1" s="1"/>
  <c r="F68" i="1" a="1"/>
  <c r="F68" i="1" s="1"/>
  <c r="F69" i="1" a="1"/>
  <c r="F69" i="1" s="1"/>
  <c r="F70" i="1" a="1"/>
  <c r="F70" i="1" s="1"/>
  <c r="F71" i="1" a="1"/>
  <c r="F71" i="1" s="1"/>
  <c r="F72" i="1" a="1"/>
  <c r="F72" i="1" s="1"/>
  <c r="F73" i="1" a="1"/>
  <c r="F73" i="1" s="1"/>
  <c r="F74" i="1" a="1"/>
  <c r="F74" i="1" s="1"/>
  <c r="F75" i="1" a="1"/>
  <c r="F75" i="1" s="1"/>
  <c r="F76" i="1" a="1"/>
  <c r="F76" i="1" s="1"/>
  <c r="F77" i="1" a="1"/>
  <c r="F77" i="1" s="1"/>
  <c r="F78" i="1" a="1"/>
  <c r="F78" i="1" s="1"/>
  <c r="F79" i="1" a="1"/>
  <c r="F79" i="1" s="1"/>
  <c r="F80" i="1" a="1"/>
  <c r="F80" i="1" s="1"/>
  <c r="F81" i="1" a="1"/>
  <c r="F81" i="1" s="1"/>
  <c r="F82" i="1" a="1"/>
  <c r="F82" i="1" s="1"/>
  <c r="F83" i="1" a="1"/>
  <c r="F83" i="1" s="1"/>
  <c r="F84" i="1" a="1"/>
  <c r="F84" i="1" s="1"/>
  <c r="F85" i="1" a="1"/>
  <c r="F85" i="1" s="1"/>
  <c r="F86" i="1" a="1"/>
  <c r="F86" i="1" s="1"/>
  <c r="F87" i="1" a="1"/>
  <c r="F87" i="1" s="1"/>
  <c r="F88" i="1" a="1"/>
  <c r="F88" i="1" s="1"/>
  <c r="F89" i="1" a="1"/>
  <c r="F89" i="1" s="1"/>
  <c r="F90" i="1" a="1"/>
  <c r="F90" i="1" s="1"/>
  <c r="F91" i="1" a="1"/>
  <c r="F91" i="1" s="1"/>
  <c r="F92" i="1" a="1"/>
  <c r="F92" i="1" s="1"/>
  <c r="F93" i="1" a="1"/>
  <c r="F93" i="1" s="1"/>
  <c r="F94" i="1" a="1"/>
  <c r="F94" i="1" s="1"/>
  <c r="F95" i="1" a="1"/>
  <c r="F95" i="1" s="1"/>
  <c r="F96" i="1" a="1"/>
  <c r="F96" i="1" s="1"/>
  <c r="F97" i="1" a="1"/>
  <c r="F97" i="1" s="1"/>
  <c r="F98" i="1" a="1"/>
  <c r="F98" i="1" s="1"/>
  <c r="F99" i="1" a="1"/>
  <c r="F99" i="1" s="1"/>
  <c r="F100" i="1" a="1"/>
  <c r="F100" i="1" s="1"/>
  <c r="F101" i="1" a="1"/>
  <c r="F101" i="1" s="1"/>
  <c r="F102" i="1" a="1"/>
  <c r="F102" i="1" s="1"/>
  <c r="F103" i="1" a="1"/>
  <c r="F103" i="1" s="1"/>
  <c r="F104" i="1" a="1"/>
  <c r="F104" i="1" s="1"/>
  <c r="F105" i="1" a="1"/>
  <c r="F105" i="1" s="1"/>
  <c r="F106" i="1" a="1"/>
  <c r="F106" i="1" s="1"/>
  <c r="F107" i="1" a="1"/>
  <c r="F107" i="1" s="1"/>
  <c r="F108" i="1" a="1"/>
  <c r="F108" i="1" s="1"/>
  <c r="F109" i="1" a="1"/>
  <c r="F109" i="1" s="1"/>
  <c r="F110" i="1" a="1"/>
  <c r="F110" i="1" s="1"/>
  <c r="F111" i="1" a="1"/>
  <c r="F111" i="1" s="1"/>
  <c r="F112" i="1" a="1"/>
  <c r="F112" i="1" s="1"/>
  <c r="F113" i="1" a="1"/>
  <c r="F113" i="1" s="1"/>
  <c r="F114" i="1" a="1"/>
  <c r="F114" i="1" s="1"/>
  <c r="F115" i="1" a="1"/>
  <c r="F115" i="1" s="1"/>
  <c r="F116" i="1" a="1"/>
  <c r="F116" i="1" s="1"/>
  <c r="F117" i="1" a="1"/>
  <c r="F117" i="1" s="1"/>
  <c r="F118" i="1" a="1"/>
  <c r="F118" i="1" s="1"/>
  <c r="F119" i="1" a="1"/>
  <c r="F119" i="1" s="1"/>
  <c r="F120" i="1" a="1"/>
  <c r="F120" i="1" s="1"/>
  <c r="F121" i="1" a="1"/>
  <c r="F121" i="1" s="1"/>
  <c r="F122" i="1" a="1"/>
  <c r="F122" i="1" s="1"/>
  <c r="F123" i="1" a="1"/>
  <c r="F123" i="1" s="1"/>
  <c r="F124" i="1" a="1"/>
  <c r="F124" i="1" s="1"/>
  <c r="F125" i="1" a="1"/>
  <c r="F125" i="1" s="1"/>
  <c r="F126" i="1" a="1"/>
  <c r="F126" i="1" s="1"/>
  <c r="F127" i="1" a="1"/>
  <c r="F127" i="1" s="1"/>
  <c r="F128" i="1" a="1"/>
  <c r="F128" i="1" s="1"/>
  <c r="F129" i="1" a="1"/>
  <c r="F129" i="1" s="1"/>
  <c r="F130" i="1" a="1"/>
  <c r="F130" i="1" s="1"/>
  <c r="F131" i="1" a="1"/>
  <c r="F131" i="1" s="1"/>
  <c r="F132" i="1" a="1"/>
  <c r="F132" i="1" s="1"/>
  <c r="F133" i="1" a="1"/>
  <c r="F133" i="1" s="1"/>
  <c r="F134" i="1" a="1"/>
  <c r="F134" i="1" s="1"/>
  <c r="F135" i="1" a="1"/>
  <c r="F135" i="1" s="1"/>
  <c r="F136" i="1" a="1"/>
  <c r="F136" i="1" s="1"/>
  <c r="F137" i="1" a="1"/>
  <c r="F137" i="1" s="1"/>
  <c r="F138" i="1" a="1"/>
  <c r="F138" i="1" s="1"/>
  <c r="F139" i="1" a="1"/>
  <c r="F139" i="1" s="1"/>
  <c r="F140" i="1" a="1"/>
  <c r="F140" i="1" s="1"/>
  <c r="F141" i="1" a="1"/>
  <c r="F141" i="1" s="1"/>
  <c r="F142" i="1" a="1"/>
  <c r="F142" i="1" s="1"/>
  <c r="F143" i="1" a="1"/>
  <c r="F143" i="1" s="1"/>
  <c r="F144" i="1" a="1"/>
  <c r="F144" i="1" s="1"/>
  <c r="F145" i="1" a="1"/>
  <c r="F145" i="1" s="1"/>
  <c r="F146" i="1" a="1"/>
  <c r="F146" i="1" s="1"/>
  <c r="F147" i="1" a="1"/>
  <c r="F147" i="1" s="1"/>
  <c r="F148" i="1" a="1"/>
  <c r="F148" i="1" s="1"/>
  <c r="F149" i="1" a="1"/>
  <c r="F149" i="1" s="1"/>
  <c r="F150" i="1" a="1"/>
  <c r="F150" i="1" s="1"/>
  <c r="F151" i="1" a="1"/>
  <c r="F151" i="1" s="1"/>
  <c r="F152" i="1" a="1"/>
  <c r="F152" i="1" s="1"/>
  <c r="F153" i="1" a="1"/>
  <c r="F153" i="1" s="1"/>
  <c r="F154" i="1" a="1"/>
  <c r="F154" i="1" s="1"/>
  <c r="F155" i="1" a="1"/>
  <c r="F155" i="1" s="1"/>
  <c r="F156" i="1" a="1"/>
  <c r="F156" i="1" s="1"/>
  <c r="F157" i="1" a="1"/>
  <c r="F157" i="1" s="1"/>
  <c r="F158" i="1" a="1"/>
  <c r="F158" i="1" s="1"/>
  <c r="F159" i="1" a="1"/>
  <c r="F159" i="1" s="1"/>
  <c r="F160" i="1" a="1"/>
  <c r="F160" i="1" s="1"/>
  <c r="F161" i="1" a="1"/>
  <c r="F161" i="1" s="1"/>
  <c r="F162" i="1" a="1"/>
  <c r="F162" i="1" s="1"/>
  <c r="F163" i="1" a="1"/>
  <c r="F163" i="1" s="1"/>
  <c r="F164" i="1" a="1"/>
  <c r="F164" i="1" s="1"/>
  <c r="F165" i="1" a="1"/>
  <c r="F165" i="1" s="1"/>
  <c r="F166" i="1" a="1"/>
  <c r="F166" i="1" s="1"/>
  <c r="F167" i="1" a="1"/>
  <c r="F167" i="1" s="1"/>
  <c r="F168" i="1" a="1"/>
  <c r="F168" i="1" s="1"/>
  <c r="F169" i="1" a="1"/>
  <c r="F169" i="1" s="1"/>
  <c r="F170" i="1" a="1"/>
  <c r="F170" i="1" s="1"/>
  <c r="F171" i="1" a="1"/>
  <c r="F171" i="1" s="1"/>
  <c r="F172" i="1" a="1"/>
  <c r="F172" i="1" s="1"/>
  <c r="F173" i="1" a="1"/>
  <c r="F173" i="1" s="1"/>
  <c r="F174" i="1" a="1"/>
  <c r="F174" i="1" s="1"/>
  <c r="F175" i="1" a="1"/>
  <c r="F175" i="1" s="1"/>
  <c r="F176" i="1" a="1"/>
  <c r="F176" i="1" s="1"/>
  <c r="F177" i="1" a="1"/>
  <c r="F177" i="1" s="1"/>
  <c r="F178" i="1" a="1"/>
  <c r="F178" i="1" s="1"/>
  <c r="F179" i="1" a="1"/>
  <c r="F179" i="1" s="1"/>
  <c r="F180" i="1" a="1"/>
  <c r="F180" i="1" s="1"/>
  <c r="F181" i="1" a="1"/>
  <c r="F181" i="1" s="1"/>
  <c r="F182" i="1" a="1"/>
  <c r="F182" i="1" s="1"/>
  <c r="F183" i="1" a="1"/>
  <c r="F183" i="1" s="1"/>
  <c r="F184" i="1" a="1"/>
  <c r="F184" i="1" s="1"/>
  <c r="F185" i="1" a="1"/>
  <c r="F185" i="1" s="1"/>
  <c r="F186" i="1" a="1"/>
  <c r="F186" i="1" s="1"/>
  <c r="F187" i="1" a="1"/>
  <c r="F187" i="1" s="1"/>
  <c r="F188" i="1" a="1"/>
  <c r="F188" i="1" s="1"/>
  <c r="F189" i="1" a="1"/>
  <c r="F189" i="1" s="1"/>
  <c r="F190" i="1" a="1"/>
  <c r="F190" i="1" s="1"/>
  <c r="F191" i="1" a="1"/>
  <c r="F191" i="1" s="1"/>
  <c r="F192" i="1" a="1"/>
  <c r="F192" i="1" s="1"/>
  <c r="F193" i="1" a="1"/>
  <c r="F193" i="1" s="1"/>
  <c r="F194" i="1" a="1"/>
  <c r="F194" i="1" s="1"/>
  <c r="F195" i="1" a="1"/>
  <c r="F195" i="1" s="1"/>
  <c r="F196" i="1" a="1"/>
  <c r="F196" i="1" s="1"/>
  <c r="F197" i="1" a="1"/>
  <c r="F197" i="1" s="1"/>
  <c r="F198" i="1" a="1"/>
  <c r="F198" i="1" s="1"/>
  <c r="F199" i="1" a="1"/>
  <c r="F199" i="1" s="1"/>
  <c r="F200" i="1" a="1"/>
  <c r="F200" i="1" s="1"/>
  <c r="F201" i="1" a="1"/>
  <c r="F201" i="1" s="1"/>
  <c r="F202" i="1" a="1"/>
  <c r="F202" i="1" s="1"/>
  <c r="F203" i="1" a="1"/>
  <c r="F203" i="1" s="1"/>
  <c r="F204" i="1" a="1"/>
  <c r="F204" i="1" s="1"/>
  <c r="F205" i="1" a="1"/>
  <c r="F205" i="1" s="1"/>
  <c r="F206" i="1" a="1"/>
  <c r="F206" i="1" s="1"/>
  <c r="F207" i="1" a="1"/>
  <c r="F207" i="1" s="1"/>
  <c r="F208" i="1" a="1"/>
  <c r="F208" i="1" s="1"/>
  <c r="F209" i="1" a="1"/>
  <c r="F209" i="1" s="1"/>
  <c r="F210" i="1" a="1"/>
  <c r="F210" i="1" s="1"/>
  <c r="F211" i="1" a="1"/>
  <c r="F211" i="1" s="1"/>
  <c r="F212" i="1" a="1"/>
  <c r="F212" i="1" s="1"/>
  <c r="F213" i="1" a="1"/>
  <c r="F213" i="1" s="1"/>
  <c r="F214" i="1" a="1"/>
  <c r="F214" i="1" s="1"/>
  <c r="F215" i="1" a="1"/>
  <c r="F215" i="1" s="1"/>
  <c r="F216" i="1" a="1"/>
  <c r="F216" i="1" s="1"/>
  <c r="F217" i="1" a="1"/>
  <c r="F217" i="1" s="1"/>
  <c r="F218" i="1" a="1"/>
  <c r="F218" i="1" s="1"/>
  <c r="F219" i="1" a="1"/>
  <c r="F219" i="1" s="1"/>
  <c r="F220" i="1" a="1"/>
  <c r="F220" i="1" s="1"/>
  <c r="F221" i="1" a="1"/>
  <c r="F221" i="1" s="1"/>
  <c r="F222" i="1" a="1"/>
  <c r="F222" i="1" s="1"/>
  <c r="F223" i="1" a="1"/>
  <c r="F223" i="1" s="1"/>
  <c r="F224" i="1" a="1"/>
  <c r="F224" i="1" s="1"/>
  <c r="F225" i="1" a="1"/>
  <c r="F225" i="1" s="1"/>
  <c r="F226" i="1" a="1"/>
  <c r="F226" i="1" s="1"/>
  <c r="F227" i="1" a="1"/>
  <c r="F227" i="1" s="1"/>
  <c r="F228" i="1" a="1"/>
  <c r="F228" i="1" s="1"/>
  <c r="F229" i="1" a="1"/>
  <c r="F229" i="1" s="1"/>
  <c r="F230" i="1" a="1"/>
  <c r="F230" i="1" s="1"/>
  <c r="F231" i="1" a="1"/>
  <c r="F231" i="1" s="1"/>
  <c r="F232" i="1" a="1"/>
  <c r="F232" i="1" s="1"/>
  <c r="F233" i="1" a="1"/>
  <c r="F233" i="1" s="1"/>
  <c r="F234" i="1" a="1"/>
  <c r="F234" i="1" s="1"/>
  <c r="F235" i="1" a="1"/>
  <c r="F235" i="1" s="1"/>
  <c r="F236" i="1" a="1"/>
  <c r="F236" i="1" s="1"/>
  <c r="F237" i="1" a="1"/>
  <c r="F237" i="1" s="1"/>
  <c r="F238" i="1" a="1"/>
  <c r="F238" i="1" s="1"/>
  <c r="F239" i="1" a="1"/>
  <c r="F239" i="1" s="1"/>
  <c r="F240" i="1" a="1"/>
  <c r="F240" i="1" s="1"/>
  <c r="F241" i="1" a="1"/>
  <c r="F241" i="1" s="1"/>
  <c r="F242" i="1" a="1"/>
  <c r="F242" i="1" s="1"/>
  <c r="F243" i="1" a="1"/>
  <c r="F243" i="1" s="1"/>
  <c r="F244" i="1" a="1"/>
  <c r="F244" i="1" s="1"/>
  <c r="F245" i="1" a="1"/>
  <c r="F245" i="1" s="1"/>
  <c r="F246" i="1" a="1"/>
  <c r="F246" i="1" s="1"/>
  <c r="F247" i="1" a="1"/>
  <c r="F247" i="1" s="1"/>
  <c r="F248" i="1" a="1"/>
  <c r="F248" i="1" s="1"/>
  <c r="F249" i="1" a="1"/>
  <c r="F249" i="1" s="1"/>
  <c r="F250" i="1" a="1"/>
  <c r="F250" i="1" s="1"/>
  <c r="F251" i="1" a="1"/>
  <c r="F251" i="1" s="1"/>
  <c r="F252" i="1" a="1"/>
  <c r="F252" i="1" s="1"/>
  <c r="F253" i="1" a="1"/>
  <c r="F253" i="1" s="1"/>
  <c r="F254" i="1" a="1"/>
  <c r="F254" i="1" s="1"/>
  <c r="F255" i="1" a="1"/>
  <c r="F255" i="1" s="1"/>
  <c r="F256" i="1" a="1"/>
  <c r="F256" i="1" s="1"/>
  <c r="F257" i="1" a="1"/>
  <c r="F257" i="1" s="1"/>
  <c r="F258" i="1" a="1"/>
  <c r="F258" i="1" s="1"/>
  <c r="F259" i="1" a="1"/>
  <c r="F259" i="1" s="1"/>
  <c r="F260" i="1" a="1"/>
  <c r="F260" i="1" s="1"/>
  <c r="F261" i="1" a="1"/>
  <c r="F261" i="1" s="1"/>
  <c r="F262" i="1" a="1"/>
  <c r="F262" i="1" s="1"/>
  <c r="F263" i="1" a="1"/>
  <c r="F263" i="1" s="1"/>
  <c r="F264" i="1" a="1"/>
  <c r="F264" i="1" s="1"/>
  <c r="F265" i="1" a="1"/>
  <c r="F265" i="1" s="1"/>
  <c r="F266" i="1" a="1"/>
  <c r="F266" i="1" s="1"/>
  <c r="F267" i="1" a="1"/>
  <c r="F267" i="1" s="1"/>
  <c r="F268" i="1" a="1"/>
  <c r="F268" i="1" s="1"/>
  <c r="F269" i="1" a="1"/>
  <c r="F269" i="1" s="1"/>
  <c r="F270" i="1" a="1"/>
  <c r="F270" i="1" s="1"/>
  <c r="F271" i="1" a="1"/>
  <c r="F271" i="1" s="1"/>
  <c r="F272" i="1" a="1"/>
  <c r="F272" i="1" s="1"/>
  <c r="F273" i="1" a="1"/>
  <c r="F273" i="1" s="1"/>
  <c r="F274" i="1" a="1"/>
  <c r="F274" i="1" s="1"/>
  <c r="F275" i="1" a="1"/>
  <c r="F275" i="1" s="1"/>
  <c r="F276" i="1" a="1"/>
  <c r="F276" i="1" s="1"/>
  <c r="F277" i="1" a="1"/>
  <c r="F277" i="1" s="1"/>
  <c r="F278" i="1" a="1"/>
  <c r="F278" i="1" s="1"/>
  <c r="F279" i="1" a="1"/>
  <c r="F279" i="1" s="1"/>
  <c r="F280" i="1" a="1"/>
  <c r="F280" i="1" s="1"/>
  <c r="F281" i="1" a="1"/>
  <c r="F281" i="1" s="1"/>
  <c r="F282" i="1" a="1"/>
  <c r="F282" i="1" s="1"/>
  <c r="F283" i="1" a="1"/>
  <c r="F283" i="1" s="1"/>
  <c r="F284" i="1" a="1"/>
  <c r="F284" i="1" s="1"/>
  <c r="F285" i="1" a="1"/>
  <c r="F285" i="1" s="1"/>
  <c r="F286" i="1" a="1"/>
  <c r="F286" i="1" s="1"/>
  <c r="F287" i="1" a="1"/>
  <c r="F287" i="1" s="1"/>
  <c r="F288" i="1" a="1"/>
  <c r="F288" i="1" s="1"/>
  <c r="F289" i="1" a="1"/>
  <c r="F289" i="1" s="1"/>
  <c r="F290" i="1" a="1"/>
  <c r="F290" i="1" s="1"/>
  <c r="F291" i="1" a="1"/>
  <c r="F291" i="1" s="1"/>
  <c r="F292" i="1" a="1"/>
  <c r="F292" i="1" s="1"/>
  <c r="F293" i="1" a="1"/>
  <c r="F293" i="1" s="1"/>
  <c r="F294" i="1" a="1"/>
  <c r="F294" i="1" s="1"/>
  <c r="F295" i="1" a="1"/>
  <c r="F295" i="1" s="1"/>
  <c r="F296" i="1" a="1"/>
  <c r="F296" i="1" s="1"/>
  <c r="F297" i="1" a="1"/>
  <c r="F297" i="1" s="1"/>
  <c r="F298" i="1" a="1"/>
  <c r="F298" i="1" s="1"/>
  <c r="F299" i="1" a="1"/>
  <c r="F299" i="1" s="1"/>
  <c r="F300" i="1" a="1"/>
  <c r="F300" i="1" s="1"/>
  <c r="F301" i="1" a="1"/>
  <c r="F301" i="1" s="1"/>
  <c r="F302" i="1" a="1"/>
  <c r="F302" i="1" s="1"/>
  <c r="F303" i="1" a="1"/>
  <c r="F303" i="1" s="1"/>
  <c r="F304" i="1" a="1"/>
  <c r="F304" i="1" s="1"/>
  <c r="F305" i="1" a="1"/>
  <c r="F305" i="1" s="1"/>
  <c r="F306" i="1" a="1"/>
  <c r="F306" i="1" s="1"/>
  <c r="F307" i="1" a="1"/>
  <c r="F307" i="1" s="1"/>
  <c r="F308" i="1" a="1"/>
  <c r="F308" i="1" s="1"/>
  <c r="F309" i="1" a="1"/>
  <c r="F309" i="1" s="1"/>
  <c r="F310" i="1" a="1"/>
  <c r="F310" i="1" s="1"/>
  <c r="F311" i="1" a="1"/>
  <c r="F311" i="1" s="1"/>
  <c r="F312" i="1" a="1"/>
  <c r="F312" i="1" s="1"/>
  <c r="F313" i="1" a="1"/>
  <c r="F313" i="1" s="1"/>
  <c r="F314" i="1" a="1"/>
  <c r="F314" i="1" s="1"/>
  <c r="F315" i="1" a="1"/>
  <c r="F315" i="1" s="1"/>
  <c r="F316" i="1" a="1"/>
  <c r="F316" i="1" s="1"/>
  <c r="F317" i="1" a="1"/>
  <c r="F317" i="1" s="1"/>
  <c r="F318" i="1" a="1"/>
  <c r="F318" i="1" s="1"/>
  <c r="F319" i="1" a="1"/>
  <c r="F319" i="1" s="1"/>
  <c r="F320" i="1" a="1"/>
  <c r="F320" i="1" s="1"/>
  <c r="F321" i="1" a="1"/>
  <c r="F321" i="1" s="1"/>
  <c r="F322" i="1" a="1"/>
  <c r="F322" i="1" s="1"/>
  <c r="F323" i="1" a="1"/>
  <c r="F323" i="1" s="1"/>
  <c r="F324" i="1" a="1"/>
  <c r="F324" i="1" s="1"/>
  <c r="F325" i="1" a="1"/>
  <c r="F325" i="1" s="1"/>
  <c r="F326" i="1" a="1"/>
  <c r="F326" i="1" s="1"/>
  <c r="F327" i="1" a="1"/>
  <c r="F327" i="1" s="1"/>
  <c r="F328" i="1" a="1"/>
  <c r="F328" i="1" s="1"/>
  <c r="F329" i="1" a="1"/>
  <c r="F329" i="1" s="1"/>
  <c r="F330" i="1" a="1"/>
  <c r="F330" i="1" s="1"/>
  <c r="F331" i="1" a="1"/>
  <c r="F331" i="1" s="1"/>
  <c r="F332" i="1" a="1"/>
  <c r="F332" i="1" s="1"/>
  <c r="F333" i="1" a="1"/>
  <c r="F333" i="1" s="1"/>
  <c r="F334" i="1" a="1"/>
  <c r="F334" i="1" s="1"/>
  <c r="F335" i="1" a="1"/>
  <c r="F335" i="1" s="1"/>
  <c r="F336" i="1" a="1"/>
  <c r="F336" i="1" s="1"/>
  <c r="F337" i="1" a="1"/>
  <c r="F337" i="1" s="1"/>
  <c r="F338" i="1" a="1"/>
  <c r="F338" i="1" s="1"/>
  <c r="F339" i="1" a="1"/>
  <c r="F339" i="1" s="1"/>
  <c r="F340" i="1" a="1"/>
  <c r="F340" i="1" s="1"/>
  <c r="F341" i="1" a="1"/>
  <c r="F341" i="1" s="1"/>
  <c r="F342" i="1" a="1"/>
  <c r="F342" i="1" s="1"/>
  <c r="F343" i="1" a="1"/>
  <c r="F343" i="1" s="1"/>
  <c r="F344" i="1" a="1"/>
  <c r="F344" i="1" s="1"/>
  <c r="F345" i="1" a="1"/>
  <c r="F345" i="1" s="1"/>
  <c r="F346" i="1" a="1"/>
  <c r="F346" i="1" s="1"/>
  <c r="F347" i="1" a="1"/>
  <c r="F347" i="1" s="1"/>
  <c r="F348" i="1" a="1"/>
  <c r="F348" i="1" s="1"/>
  <c r="F349" i="1" a="1"/>
  <c r="F349" i="1" s="1"/>
  <c r="F350" i="1" a="1"/>
  <c r="F350" i="1" s="1"/>
  <c r="F351" i="1" a="1"/>
  <c r="F351" i="1" s="1"/>
  <c r="F352" i="1" a="1"/>
  <c r="F352" i="1" s="1"/>
  <c r="F353" i="1" a="1"/>
  <c r="F353" i="1" s="1"/>
  <c r="F354" i="1" a="1"/>
  <c r="F354" i="1" s="1"/>
  <c r="F355" i="1" a="1"/>
  <c r="F355" i="1" s="1"/>
  <c r="F356" i="1" a="1"/>
  <c r="F356" i="1" s="1"/>
  <c r="F357" i="1" a="1"/>
  <c r="F357" i="1" s="1"/>
  <c r="F358" i="1" a="1"/>
  <c r="F358" i="1" s="1"/>
  <c r="F359" i="1" a="1"/>
  <c r="F359" i="1" s="1"/>
  <c r="F360" i="1" a="1"/>
  <c r="F360" i="1" s="1"/>
  <c r="F361" i="1" a="1"/>
  <c r="F361" i="1" s="1"/>
  <c r="F362" i="1" a="1"/>
  <c r="F362" i="1" s="1"/>
  <c r="F363" i="1" a="1"/>
  <c r="F363" i="1" s="1"/>
  <c r="F364" i="1" a="1"/>
  <c r="F364" i="1" s="1"/>
  <c r="F365" i="1" a="1"/>
  <c r="F365" i="1" s="1"/>
  <c r="F366" i="1" a="1"/>
  <c r="F366" i="1" s="1"/>
  <c r="F367" i="1" a="1"/>
  <c r="F367" i="1" s="1"/>
  <c r="F368" i="1" a="1"/>
  <c r="F368" i="1" s="1"/>
  <c r="F369" i="1" a="1"/>
  <c r="F369" i="1" s="1"/>
  <c r="F370" i="1" a="1"/>
  <c r="F370" i="1" s="1"/>
  <c r="F371" i="1" a="1"/>
  <c r="F371" i="1" s="1"/>
  <c r="F372" i="1" a="1"/>
  <c r="F372" i="1" s="1"/>
  <c r="F373" i="1" a="1"/>
  <c r="F373" i="1" s="1"/>
  <c r="F374" i="1" a="1"/>
  <c r="F374" i="1" s="1"/>
  <c r="F375" i="1" a="1"/>
  <c r="F375" i="1" s="1"/>
  <c r="F376" i="1" a="1"/>
  <c r="F376" i="1" s="1"/>
  <c r="F377" i="1" a="1"/>
  <c r="F377" i="1" s="1"/>
  <c r="F378" i="1" a="1"/>
  <c r="F378" i="1" s="1"/>
  <c r="F379" i="1" a="1"/>
  <c r="F379" i="1" s="1"/>
  <c r="F380" i="1" a="1"/>
  <c r="F380" i="1" s="1"/>
  <c r="F381" i="1" a="1"/>
  <c r="F381" i="1" s="1"/>
  <c r="F382" i="1" a="1"/>
  <c r="F382" i="1" s="1"/>
  <c r="F383" i="1" a="1"/>
  <c r="F383" i="1" s="1"/>
  <c r="F384" i="1" a="1"/>
  <c r="F384" i="1" s="1"/>
  <c r="F385" i="1" a="1"/>
  <c r="F385" i="1" s="1"/>
  <c r="F386" i="1" a="1"/>
  <c r="F386" i="1" s="1"/>
  <c r="F387" i="1" a="1"/>
  <c r="F387" i="1" s="1"/>
  <c r="F388" i="1" a="1"/>
  <c r="F388" i="1" s="1"/>
  <c r="F389" i="1" a="1"/>
  <c r="F389" i="1" s="1"/>
  <c r="F390" i="1" a="1"/>
  <c r="F390" i="1" s="1"/>
  <c r="F391" i="1" a="1"/>
  <c r="F391" i="1" s="1"/>
  <c r="F392" i="1" a="1"/>
  <c r="F392" i="1" s="1"/>
  <c r="F393" i="1" a="1"/>
  <c r="F393" i="1" s="1"/>
  <c r="F394" i="1" a="1"/>
  <c r="F394" i="1" s="1"/>
  <c r="F395" i="1" a="1"/>
  <c r="F395" i="1" s="1"/>
  <c r="F396" i="1" a="1"/>
  <c r="F396" i="1" s="1"/>
  <c r="F397" i="1" a="1"/>
  <c r="F397" i="1" s="1"/>
  <c r="F398" i="1" a="1"/>
  <c r="F398" i="1" s="1"/>
  <c r="F399" i="1" a="1"/>
  <c r="F399" i="1" s="1"/>
  <c r="F400" i="1" a="1"/>
  <c r="F400" i="1" s="1"/>
  <c r="F401" i="1" a="1"/>
  <c r="F401" i="1" s="1"/>
  <c r="F402" i="1" a="1"/>
  <c r="F402" i="1" s="1"/>
  <c r="F403" i="1" a="1"/>
  <c r="F403" i="1" s="1"/>
  <c r="F404" i="1" a="1"/>
  <c r="F404" i="1" s="1"/>
  <c r="F405" i="1" a="1"/>
  <c r="F405" i="1" s="1"/>
  <c r="F406" i="1" a="1"/>
  <c r="F406" i="1" s="1"/>
  <c r="F407" i="1" a="1"/>
  <c r="F407" i="1" s="1"/>
  <c r="F408" i="1" a="1"/>
  <c r="F408" i="1" s="1"/>
  <c r="F409" i="1" a="1"/>
  <c r="F409" i="1" s="1"/>
  <c r="F410" i="1" a="1"/>
  <c r="F410" i="1" s="1"/>
  <c r="F411" i="1" a="1"/>
  <c r="F411" i="1" s="1"/>
  <c r="F412" i="1" a="1"/>
  <c r="F412" i="1" s="1"/>
  <c r="F413" i="1" a="1"/>
  <c r="F413" i="1" s="1"/>
  <c r="F414" i="1" a="1"/>
  <c r="F414" i="1" s="1"/>
  <c r="F415" i="1" a="1"/>
  <c r="F415" i="1" s="1"/>
  <c r="F416" i="1" a="1"/>
  <c r="F416" i="1" s="1"/>
  <c r="F417" i="1" a="1"/>
  <c r="F417" i="1" s="1"/>
  <c r="F418" i="1" a="1"/>
  <c r="F418" i="1" s="1"/>
  <c r="F419" i="1" a="1"/>
  <c r="F419" i="1" s="1"/>
  <c r="F420" i="1" a="1"/>
  <c r="F420" i="1" s="1"/>
  <c r="F421" i="1" a="1"/>
  <c r="F421" i="1" s="1"/>
  <c r="F422" i="1" a="1"/>
  <c r="F422" i="1" s="1"/>
  <c r="F423" i="1" a="1"/>
  <c r="F423" i="1" s="1"/>
  <c r="F424" i="1" a="1"/>
  <c r="F424" i="1" s="1"/>
  <c r="F425" i="1" a="1"/>
  <c r="F425" i="1" s="1"/>
  <c r="F426" i="1" a="1"/>
  <c r="F426" i="1" s="1"/>
  <c r="F427" i="1" a="1"/>
  <c r="F427" i="1" s="1"/>
  <c r="F428" i="1" a="1"/>
  <c r="F428" i="1" s="1"/>
  <c r="F429" i="1" a="1"/>
  <c r="F429" i="1" s="1"/>
  <c r="F430" i="1" a="1"/>
  <c r="F430" i="1" s="1"/>
  <c r="F431" i="1" a="1"/>
  <c r="F431" i="1" s="1"/>
  <c r="F432" i="1" a="1"/>
  <c r="F432" i="1" s="1"/>
  <c r="F433" i="1" a="1"/>
  <c r="F433" i="1" s="1"/>
  <c r="F434" i="1" a="1"/>
  <c r="F434" i="1" s="1"/>
  <c r="F435" i="1" a="1"/>
  <c r="F435" i="1" s="1"/>
  <c r="F436" i="1" a="1"/>
  <c r="F436" i="1" s="1"/>
  <c r="F437" i="1" a="1"/>
  <c r="F437" i="1" s="1"/>
  <c r="F438" i="1" a="1"/>
  <c r="F438" i="1" s="1"/>
  <c r="F439" i="1" a="1"/>
  <c r="F439" i="1" s="1"/>
  <c r="F440" i="1" a="1"/>
  <c r="F440" i="1" s="1"/>
  <c r="F441" i="1" a="1"/>
  <c r="F441" i="1" s="1"/>
  <c r="F442" i="1" a="1"/>
  <c r="F442" i="1" s="1"/>
  <c r="F443" i="1" a="1"/>
  <c r="F443" i="1" s="1"/>
  <c r="F444" i="1" a="1"/>
  <c r="F444" i="1" s="1"/>
  <c r="F445" i="1" a="1"/>
  <c r="F445" i="1" s="1"/>
  <c r="F446" i="1" a="1"/>
  <c r="F446" i="1" s="1"/>
  <c r="F447" i="1" a="1"/>
  <c r="F447" i="1" s="1"/>
  <c r="F448" i="1" a="1"/>
  <c r="F448" i="1" s="1"/>
  <c r="F449" i="1" a="1"/>
  <c r="F449" i="1" s="1"/>
  <c r="F450" i="1" a="1"/>
  <c r="F450" i="1" s="1"/>
  <c r="F451" i="1" a="1"/>
  <c r="F451" i="1" s="1"/>
  <c r="F452" i="1" a="1"/>
  <c r="F452" i="1" s="1"/>
  <c r="F453" i="1" a="1"/>
  <c r="F453" i="1" s="1"/>
  <c r="F454" i="1" a="1"/>
  <c r="F454" i="1" s="1"/>
  <c r="F455" i="1" a="1"/>
  <c r="F455" i="1" s="1"/>
  <c r="F456" i="1" a="1"/>
  <c r="F456" i="1" s="1"/>
  <c r="F457" i="1" a="1"/>
  <c r="F457" i="1" s="1"/>
  <c r="F458" i="1" a="1"/>
  <c r="F458" i="1" s="1"/>
  <c r="F459" i="1" a="1"/>
  <c r="F459" i="1" s="1"/>
  <c r="F460" i="1" a="1"/>
  <c r="F460" i="1" s="1"/>
  <c r="F461" i="1" a="1"/>
  <c r="F461" i="1" s="1"/>
  <c r="F462" i="1" a="1"/>
  <c r="F462" i="1" s="1"/>
  <c r="F463" i="1" a="1"/>
  <c r="F463" i="1" s="1"/>
  <c r="F464" i="1" a="1"/>
  <c r="F464" i="1" s="1"/>
  <c r="F465" i="1" a="1"/>
  <c r="F465" i="1" s="1"/>
  <c r="F466" i="1" a="1"/>
  <c r="F466" i="1" s="1"/>
  <c r="F467" i="1" a="1"/>
  <c r="F467" i="1" s="1"/>
  <c r="F468" i="1" a="1"/>
  <c r="F468" i="1" s="1"/>
  <c r="F469" i="1" a="1"/>
  <c r="F469" i="1" s="1"/>
  <c r="F470" i="1" a="1"/>
  <c r="F470" i="1" s="1"/>
  <c r="F471" i="1" a="1"/>
  <c r="F471" i="1" s="1"/>
  <c r="F472" i="1" a="1"/>
  <c r="F472" i="1" s="1"/>
  <c r="F473" i="1" a="1"/>
  <c r="F473" i="1" s="1"/>
  <c r="F474" i="1" a="1"/>
  <c r="F474" i="1" s="1"/>
  <c r="F475" i="1" a="1"/>
  <c r="F475" i="1" s="1"/>
  <c r="F476" i="1" a="1"/>
  <c r="F476" i="1" s="1"/>
  <c r="F477" i="1" a="1"/>
  <c r="F477" i="1" s="1"/>
  <c r="F478" i="1" a="1"/>
  <c r="F478" i="1" s="1"/>
  <c r="F479" i="1" a="1"/>
  <c r="F479" i="1" s="1"/>
  <c r="F480" i="1" a="1"/>
  <c r="F480" i="1" s="1"/>
  <c r="F481" i="1" a="1"/>
  <c r="F481" i="1" s="1"/>
  <c r="F482" i="1" a="1"/>
  <c r="F482" i="1" s="1"/>
  <c r="F483" i="1" a="1"/>
  <c r="F483" i="1" s="1"/>
  <c r="F484" i="1" a="1"/>
  <c r="F484" i="1" s="1"/>
  <c r="F485" i="1" a="1"/>
  <c r="F485" i="1" s="1"/>
  <c r="F486" i="1" a="1"/>
  <c r="F486" i="1" s="1"/>
  <c r="F487" i="1" a="1"/>
  <c r="F487" i="1" s="1"/>
  <c r="F488" i="1" a="1"/>
  <c r="F488" i="1" s="1"/>
  <c r="F489" i="1" a="1"/>
  <c r="F489" i="1" s="1"/>
  <c r="F490" i="1" a="1"/>
  <c r="F490" i="1" s="1"/>
  <c r="F491" i="1" a="1"/>
  <c r="F491" i="1" s="1"/>
  <c r="F492" i="1" a="1"/>
  <c r="F492" i="1" s="1"/>
  <c r="F493" i="1" a="1"/>
  <c r="F493" i="1" s="1"/>
  <c r="F494" i="1" a="1"/>
  <c r="F494" i="1" s="1"/>
  <c r="F495" i="1" a="1"/>
  <c r="F495" i="1" s="1"/>
  <c r="F496" i="1" a="1"/>
  <c r="F496" i="1" s="1"/>
  <c r="F497" i="1" a="1"/>
  <c r="F497" i="1" s="1"/>
  <c r="F498" i="1" a="1"/>
  <c r="F498" i="1" s="1"/>
  <c r="F499" i="1" a="1"/>
  <c r="F499" i="1" s="1"/>
  <c r="F500" i="1" a="1"/>
  <c r="F500" i="1" s="1"/>
  <c r="F501" i="1" a="1"/>
  <c r="F501" i="1" s="1"/>
  <c r="F502" i="1" a="1"/>
  <c r="F502" i="1" s="1"/>
  <c r="F503" i="1" a="1"/>
  <c r="F503" i="1" s="1"/>
  <c r="F504" i="1" a="1"/>
  <c r="F504" i="1" s="1"/>
  <c r="F505" i="1" a="1"/>
  <c r="F505" i="1" s="1"/>
  <c r="F506" i="1" a="1"/>
  <c r="F506" i="1" s="1"/>
  <c r="F507" i="1" a="1"/>
  <c r="F507" i="1" s="1"/>
  <c r="F508" i="1" a="1"/>
  <c r="F508" i="1" s="1"/>
  <c r="F509" i="1" a="1"/>
  <c r="F509" i="1" s="1"/>
  <c r="F510" i="1" a="1"/>
  <c r="F510" i="1" s="1"/>
  <c r="F511" i="1" a="1"/>
  <c r="F511" i="1" s="1"/>
  <c r="F512" i="1" a="1"/>
  <c r="F512" i="1" s="1"/>
  <c r="F513" i="1" a="1"/>
  <c r="F513" i="1" s="1"/>
  <c r="F514" i="1" a="1"/>
  <c r="F514" i="1" s="1"/>
  <c r="F515" i="1" a="1"/>
  <c r="F515" i="1" s="1"/>
  <c r="F516" i="1" a="1"/>
  <c r="F516" i="1" s="1"/>
  <c r="F517" i="1" a="1"/>
  <c r="F517" i="1" s="1"/>
  <c r="F518" i="1" a="1"/>
  <c r="F518" i="1" s="1"/>
  <c r="F519" i="1" a="1"/>
  <c r="F519" i="1" s="1"/>
  <c r="F520" i="1" a="1"/>
  <c r="F520" i="1" s="1"/>
  <c r="F521" i="1" a="1"/>
  <c r="F521" i="1" s="1"/>
  <c r="F522" i="1" a="1"/>
  <c r="F522" i="1" s="1"/>
  <c r="F523" i="1" a="1"/>
  <c r="F523" i="1" s="1"/>
  <c r="F524" i="1" a="1"/>
  <c r="F524" i="1" s="1"/>
  <c r="F525" i="1" a="1"/>
  <c r="F525" i="1" s="1"/>
  <c r="F526" i="1" a="1"/>
  <c r="F526" i="1" s="1"/>
  <c r="F527" i="1" a="1"/>
  <c r="F527" i="1" s="1"/>
  <c r="F528" i="1" a="1"/>
  <c r="F528" i="1" s="1"/>
  <c r="F529" i="1" a="1"/>
  <c r="F529" i="1" s="1"/>
  <c r="F530" i="1" a="1"/>
  <c r="F530" i="1" s="1"/>
  <c r="F531" i="1" a="1"/>
  <c r="F531" i="1" s="1"/>
  <c r="F532" i="1" a="1"/>
  <c r="F532" i="1" s="1"/>
  <c r="F533" i="1" a="1"/>
  <c r="F533" i="1" s="1"/>
  <c r="F534" i="1" a="1"/>
  <c r="F534" i="1" s="1"/>
  <c r="F535" i="1" a="1"/>
  <c r="F535" i="1" s="1"/>
  <c r="F536" i="1" a="1"/>
  <c r="F536" i="1" s="1"/>
  <c r="F537" i="1" a="1"/>
  <c r="F537" i="1" s="1"/>
  <c r="F538" i="1" a="1"/>
  <c r="F538" i="1" s="1"/>
  <c r="F539" i="1" a="1"/>
  <c r="F539" i="1" s="1"/>
  <c r="F540" i="1" a="1"/>
  <c r="F540" i="1" s="1"/>
  <c r="F541" i="1" a="1"/>
  <c r="F541" i="1" s="1"/>
  <c r="F542" i="1" a="1"/>
  <c r="F542" i="1" s="1"/>
  <c r="F543" i="1" a="1"/>
  <c r="F543" i="1" s="1"/>
  <c r="F544" i="1" a="1"/>
  <c r="F544" i="1" s="1"/>
  <c r="F545" i="1" a="1"/>
  <c r="F545" i="1" s="1"/>
  <c r="F546" i="1" a="1"/>
  <c r="F546" i="1" s="1"/>
  <c r="F547" i="1" a="1"/>
  <c r="F547" i="1" s="1"/>
  <c r="F548" i="1" a="1"/>
  <c r="F548" i="1" s="1"/>
  <c r="F549" i="1" a="1"/>
  <c r="F549" i="1" s="1"/>
  <c r="F550" i="1" a="1"/>
  <c r="F550" i="1" s="1"/>
  <c r="F551" i="1" a="1"/>
  <c r="F551" i="1" s="1"/>
  <c r="F552" i="1" a="1"/>
  <c r="F552" i="1" s="1"/>
  <c r="F553" i="1" a="1"/>
  <c r="F553" i="1" s="1"/>
  <c r="F554" i="1" a="1"/>
  <c r="F554" i="1" s="1"/>
  <c r="F555" i="1" a="1"/>
  <c r="F555" i="1" s="1"/>
  <c r="F556" i="1" a="1"/>
  <c r="F556" i="1" s="1"/>
  <c r="F557" i="1" a="1"/>
  <c r="F557" i="1" s="1"/>
  <c r="F558" i="1" a="1"/>
  <c r="F558" i="1" s="1"/>
  <c r="F559" i="1" a="1"/>
  <c r="F559" i="1" s="1"/>
  <c r="F560" i="1" a="1"/>
  <c r="F560" i="1" s="1"/>
  <c r="F561" i="1" a="1"/>
  <c r="F561" i="1" s="1"/>
  <c r="F562" i="1" a="1"/>
  <c r="F562" i="1" s="1"/>
  <c r="F563" i="1" a="1"/>
  <c r="F563" i="1" s="1"/>
  <c r="F564" i="1" a="1"/>
  <c r="F564" i="1" s="1"/>
  <c r="F565" i="1" a="1"/>
  <c r="F565" i="1" s="1"/>
  <c r="F566" i="1" a="1"/>
  <c r="F566" i="1" s="1"/>
  <c r="F567" i="1" a="1"/>
  <c r="F567" i="1" s="1"/>
  <c r="F568" i="1" a="1"/>
  <c r="F568" i="1" s="1"/>
  <c r="F569" i="1" a="1"/>
  <c r="F569" i="1" s="1"/>
  <c r="F570" i="1" a="1"/>
  <c r="F570" i="1" s="1"/>
  <c r="F571" i="1" a="1"/>
  <c r="F571" i="1" s="1"/>
  <c r="F572" i="1" a="1"/>
  <c r="F572" i="1" s="1"/>
  <c r="F573" i="1" a="1"/>
  <c r="F573" i="1" s="1"/>
  <c r="F574" i="1" a="1"/>
  <c r="F574" i="1" s="1"/>
  <c r="F575" i="1" a="1"/>
  <c r="F575" i="1" s="1"/>
  <c r="F576" i="1" a="1"/>
  <c r="F576" i="1" s="1"/>
  <c r="F577" i="1" a="1"/>
  <c r="F577" i="1" s="1"/>
  <c r="F578" i="1" a="1"/>
  <c r="F578" i="1" s="1"/>
  <c r="F579" i="1" a="1"/>
  <c r="F579" i="1" s="1"/>
  <c r="F580" i="1" a="1"/>
  <c r="F580" i="1" s="1"/>
  <c r="F581" i="1" a="1"/>
  <c r="F581" i="1" s="1"/>
  <c r="F582" i="1" a="1"/>
  <c r="F582" i="1" s="1"/>
  <c r="F583" i="1" a="1"/>
  <c r="F583" i="1" s="1"/>
  <c r="F584" i="1" a="1"/>
  <c r="F584" i="1" s="1"/>
  <c r="F585" i="1" a="1"/>
  <c r="F585" i="1" s="1"/>
  <c r="F586" i="1" a="1"/>
  <c r="F586" i="1" s="1"/>
  <c r="F587" i="1" a="1"/>
  <c r="F587" i="1" s="1"/>
  <c r="F588" i="1" a="1"/>
  <c r="F588" i="1" s="1"/>
  <c r="F589" i="1" a="1"/>
  <c r="F589" i="1" s="1"/>
  <c r="F590" i="1" a="1"/>
  <c r="F590" i="1" s="1"/>
  <c r="F591" i="1" a="1"/>
  <c r="F591" i="1" s="1"/>
  <c r="F592" i="1" a="1"/>
  <c r="F592" i="1" s="1"/>
  <c r="F593" i="1" a="1"/>
  <c r="F593" i="1" s="1"/>
  <c r="F594" i="1" a="1"/>
  <c r="F594" i="1" s="1"/>
  <c r="F595" i="1" a="1"/>
  <c r="F595" i="1" s="1"/>
  <c r="F596" i="1" a="1"/>
  <c r="F596" i="1" s="1"/>
  <c r="F597" i="1" a="1"/>
  <c r="F597" i="1" s="1"/>
  <c r="F598" i="1" a="1"/>
  <c r="F598" i="1" s="1"/>
  <c r="F599" i="1" a="1"/>
  <c r="F599" i="1" s="1"/>
  <c r="F600" i="1" a="1"/>
  <c r="F600" i="1" s="1"/>
  <c r="F601" i="1" a="1"/>
  <c r="F601" i="1" s="1"/>
  <c r="F602" i="1" a="1"/>
  <c r="F602" i="1" s="1"/>
  <c r="F603" i="1" a="1"/>
  <c r="F603" i="1" s="1"/>
  <c r="F604" i="1" a="1"/>
  <c r="F604" i="1" s="1"/>
  <c r="F605" i="1" a="1"/>
  <c r="F605" i="1" s="1"/>
  <c r="F606" i="1" a="1"/>
  <c r="F606" i="1" s="1"/>
  <c r="F607" i="1" a="1"/>
  <c r="F607" i="1" s="1"/>
  <c r="F608" i="1" a="1"/>
  <c r="F608" i="1" s="1"/>
  <c r="F609" i="1" a="1"/>
  <c r="F609" i="1" s="1"/>
  <c r="F610" i="1" a="1"/>
  <c r="F610" i="1" s="1"/>
  <c r="F611" i="1" a="1"/>
  <c r="F611" i="1" s="1"/>
  <c r="F612" i="1" a="1"/>
  <c r="F612" i="1" s="1"/>
  <c r="F613" i="1" a="1"/>
  <c r="F613" i="1" s="1"/>
  <c r="F614" i="1" a="1"/>
  <c r="F614" i="1" s="1"/>
  <c r="F615" i="1" a="1"/>
  <c r="F615" i="1" s="1"/>
  <c r="F616" i="1" a="1"/>
  <c r="F616" i="1" s="1"/>
  <c r="F617" i="1" a="1"/>
  <c r="F617" i="1" s="1"/>
  <c r="F618" i="1" a="1"/>
  <c r="F618" i="1" s="1"/>
  <c r="F619" i="1" a="1"/>
  <c r="F619" i="1" s="1"/>
  <c r="F620" i="1" a="1"/>
  <c r="F620" i="1" s="1"/>
  <c r="F621" i="1" a="1"/>
  <c r="F621" i="1" s="1"/>
  <c r="F622" i="1" a="1"/>
  <c r="F622" i="1" s="1"/>
  <c r="F623" i="1" a="1"/>
  <c r="F623" i="1" s="1"/>
  <c r="F624" i="1" a="1"/>
  <c r="F624" i="1" s="1"/>
  <c r="F625" i="1" a="1"/>
  <c r="F625" i="1" s="1"/>
  <c r="F626" i="1" a="1"/>
  <c r="F626" i="1" s="1"/>
  <c r="F627" i="1" a="1"/>
  <c r="F627" i="1" s="1"/>
  <c r="F628" i="1" a="1"/>
  <c r="F628" i="1" s="1"/>
  <c r="F629" i="1" a="1"/>
  <c r="F629" i="1" s="1"/>
  <c r="F630" i="1" a="1"/>
  <c r="F630" i="1" s="1"/>
  <c r="F631" i="1" a="1"/>
  <c r="F631" i="1" s="1"/>
  <c r="F632" i="1" a="1"/>
  <c r="F632" i="1" s="1"/>
  <c r="F633" i="1" a="1"/>
  <c r="F633" i="1" s="1"/>
  <c r="F634" i="1" a="1"/>
  <c r="F634" i="1" s="1"/>
  <c r="F635" i="1" a="1"/>
  <c r="F635" i="1" s="1"/>
  <c r="F636" i="1" a="1"/>
  <c r="F636" i="1" s="1"/>
  <c r="F637" i="1" a="1"/>
  <c r="F637" i="1" s="1"/>
  <c r="F638" i="1" a="1"/>
  <c r="F638" i="1" s="1"/>
  <c r="F639" i="1" a="1"/>
  <c r="F639" i="1" s="1"/>
  <c r="F640" i="1" a="1"/>
  <c r="F640" i="1" s="1"/>
  <c r="F641" i="1" a="1"/>
  <c r="F641" i="1" s="1"/>
  <c r="F642" i="1" a="1"/>
  <c r="F642" i="1" s="1"/>
  <c r="F643" i="1" a="1"/>
  <c r="F643" i="1" s="1"/>
  <c r="F644" i="1" a="1"/>
  <c r="F644" i="1" s="1"/>
  <c r="F645" i="1" a="1"/>
  <c r="F645" i="1" s="1"/>
  <c r="F646" i="1" a="1"/>
  <c r="F646" i="1" s="1"/>
  <c r="F647" i="1" a="1"/>
  <c r="F647" i="1" s="1"/>
  <c r="F648" i="1" a="1"/>
  <c r="F648" i="1" s="1"/>
  <c r="F649" i="1" a="1"/>
  <c r="F649" i="1" s="1"/>
  <c r="F650" i="1" a="1"/>
  <c r="F650" i="1" s="1"/>
  <c r="F651" i="1" a="1"/>
  <c r="F651" i="1" s="1"/>
  <c r="F652" i="1" a="1"/>
  <c r="F652" i="1" s="1"/>
  <c r="F653" i="1" a="1"/>
  <c r="F653" i="1" s="1"/>
  <c r="F654" i="1" a="1"/>
  <c r="F654" i="1" s="1"/>
  <c r="F655" i="1" a="1"/>
  <c r="F655" i="1" s="1"/>
  <c r="F656" i="1" a="1"/>
  <c r="F656" i="1" s="1"/>
  <c r="F657" i="1" a="1"/>
  <c r="F657" i="1" s="1"/>
  <c r="F658" i="1" a="1"/>
  <c r="F658" i="1" s="1"/>
  <c r="F659" i="1" a="1"/>
  <c r="F659" i="1" s="1"/>
  <c r="F660" i="1" a="1"/>
  <c r="F660" i="1" s="1"/>
  <c r="F661" i="1" a="1"/>
  <c r="F661" i="1" s="1"/>
  <c r="F662" i="1" a="1"/>
  <c r="F662" i="1" s="1"/>
  <c r="F663" i="1" a="1"/>
  <c r="F663" i="1" s="1"/>
  <c r="F664" i="1" a="1"/>
  <c r="F664" i="1" s="1"/>
  <c r="F665" i="1" a="1"/>
  <c r="F665" i="1" s="1"/>
  <c r="F666" i="1" a="1"/>
  <c r="F666" i="1" s="1"/>
  <c r="F667" i="1" a="1"/>
  <c r="F667" i="1" s="1"/>
  <c r="F668" i="1" a="1"/>
  <c r="F668" i="1" s="1"/>
  <c r="F669" i="1" a="1"/>
  <c r="F669" i="1" s="1"/>
  <c r="F670" i="1" a="1"/>
  <c r="F670" i="1" s="1"/>
  <c r="F671" i="1" a="1"/>
  <c r="F671" i="1" s="1"/>
  <c r="F672" i="1" a="1"/>
  <c r="F672" i="1" s="1"/>
  <c r="F673" i="1" a="1"/>
  <c r="F673" i="1" s="1"/>
  <c r="F674" i="1" a="1"/>
  <c r="F674" i="1" s="1"/>
  <c r="F675" i="1" a="1"/>
  <c r="F675" i="1" s="1"/>
  <c r="F676" i="1" a="1"/>
  <c r="F676" i="1" s="1"/>
  <c r="F677" i="1" a="1"/>
  <c r="F677" i="1" s="1"/>
  <c r="F678" i="1" a="1"/>
  <c r="F678" i="1" s="1"/>
  <c r="F679" i="1" a="1"/>
  <c r="F679" i="1" s="1"/>
  <c r="F680" i="1" a="1"/>
  <c r="F680" i="1" s="1"/>
  <c r="F681" i="1" a="1"/>
  <c r="F681" i="1" s="1"/>
  <c r="F682" i="1" a="1"/>
  <c r="F682" i="1" s="1"/>
  <c r="F683" i="1" a="1"/>
  <c r="F683" i="1" s="1"/>
  <c r="F684" i="1" a="1"/>
  <c r="F684" i="1" s="1"/>
  <c r="F685" i="1" a="1"/>
  <c r="F685" i="1" s="1"/>
  <c r="F686" i="1" a="1"/>
  <c r="F686" i="1" s="1"/>
  <c r="F687" i="1" a="1"/>
  <c r="F687" i="1" s="1"/>
  <c r="F688" i="1" a="1"/>
  <c r="F688" i="1" s="1"/>
  <c r="F689" i="1" a="1"/>
  <c r="F689" i="1" s="1"/>
  <c r="F690" i="1" a="1"/>
  <c r="F690" i="1" s="1"/>
  <c r="F691" i="1" a="1"/>
  <c r="F691" i="1" s="1"/>
  <c r="F692" i="1" a="1"/>
  <c r="F692" i="1" s="1"/>
  <c r="F693" i="1" a="1"/>
  <c r="F693" i="1" s="1"/>
  <c r="F694" i="1" a="1"/>
  <c r="F694" i="1" s="1"/>
  <c r="F695" i="1" a="1"/>
  <c r="F695" i="1" s="1"/>
  <c r="F696" i="1" a="1"/>
  <c r="F696" i="1" s="1"/>
  <c r="F697" i="1" a="1"/>
  <c r="F697" i="1" s="1"/>
  <c r="F698" i="1" a="1"/>
  <c r="F698" i="1" s="1"/>
  <c r="F699" i="1" a="1"/>
  <c r="F699" i="1" s="1"/>
  <c r="F700" i="1" a="1"/>
  <c r="F700" i="1" s="1"/>
  <c r="F701" i="1" a="1"/>
  <c r="F701" i="1" s="1"/>
  <c r="F702" i="1" a="1"/>
  <c r="F702" i="1" s="1"/>
  <c r="F703" i="1" a="1"/>
  <c r="F703" i="1" s="1"/>
  <c r="F704" i="1" a="1"/>
  <c r="F704" i="1" s="1"/>
  <c r="F705" i="1" a="1"/>
  <c r="F705" i="1" s="1"/>
  <c r="F706" i="1" a="1"/>
  <c r="F706" i="1" s="1"/>
  <c r="F707" i="1" a="1"/>
  <c r="F707" i="1" s="1"/>
  <c r="F708" i="1" a="1"/>
  <c r="F708" i="1" s="1"/>
  <c r="F709" i="1" a="1"/>
  <c r="F709" i="1" s="1"/>
  <c r="F710" i="1" a="1"/>
  <c r="F710" i="1" s="1"/>
  <c r="F711" i="1" a="1"/>
  <c r="F711" i="1" s="1"/>
  <c r="F712" i="1" a="1"/>
  <c r="F712" i="1" s="1"/>
  <c r="F713" i="1" a="1"/>
  <c r="F713" i="1" s="1"/>
  <c r="F714" i="1" a="1"/>
  <c r="F714" i="1" s="1"/>
  <c r="F715" i="1" a="1"/>
  <c r="F715" i="1" s="1"/>
  <c r="F716" i="1" a="1"/>
  <c r="F716" i="1" s="1"/>
  <c r="F717" i="1" a="1"/>
  <c r="F717" i="1" s="1"/>
  <c r="F718" i="1" a="1"/>
  <c r="F718" i="1" s="1"/>
  <c r="F719" i="1" a="1"/>
  <c r="F719" i="1" s="1"/>
  <c r="F720" i="1" a="1"/>
  <c r="F720" i="1" s="1"/>
  <c r="F721" i="1" a="1"/>
  <c r="F721" i="1" s="1"/>
  <c r="F722" i="1" a="1"/>
  <c r="F722" i="1" s="1"/>
  <c r="F723" i="1" a="1"/>
  <c r="F723" i="1" s="1"/>
  <c r="F724" i="1" a="1"/>
  <c r="F724" i="1" s="1"/>
  <c r="F725" i="1" a="1"/>
  <c r="F725" i="1" s="1"/>
  <c r="F726" i="1" a="1"/>
  <c r="F726" i="1" s="1"/>
  <c r="F727" i="1" a="1"/>
  <c r="F727" i="1" s="1"/>
  <c r="F728" i="1" a="1"/>
  <c r="F728" i="1" s="1"/>
  <c r="F729" i="1" a="1"/>
  <c r="F729" i="1" s="1"/>
  <c r="F730" i="1" a="1"/>
  <c r="F730" i="1" s="1"/>
  <c r="F731" i="1" a="1"/>
  <c r="F731" i="1" s="1"/>
  <c r="F732" i="1" a="1"/>
  <c r="F732" i="1" s="1"/>
  <c r="F733" i="1" a="1"/>
  <c r="F733" i="1" s="1"/>
  <c r="F734" i="1" a="1"/>
  <c r="F734" i="1" s="1"/>
  <c r="F735" i="1" a="1"/>
  <c r="F735" i="1" s="1"/>
  <c r="F736" i="1" a="1"/>
  <c r="F736" i="1" s="1"/>
  <c r="F737" i="1" a="1"/>
  <c r="F737" i="1" s="1"/>
  <c r="F738" i="1" a="1"/>
  <c r="F738" i="1" s="1"/>
  <c r="F739" i="1" a="1"/>
  <c r="F739" i="1" s="1"/>
  <c r="F740" i="1" a="1"/>
  <c r="F740" i="1" s="1"/>
  <c r="F741" i="1" a="1"/>
  <c r="F741" i="1" s="1"/>
  <c r="F742" i="1" a="1"/>
  <c r="F742" i="1" s="1"/>
  <c r="F743" i="1" a="1"/>
  <c r="F743" i="1" s="1"/>
  <c r="F744" i="1" a="1"/>
  <c r="F744" i="1" s="1"/>
  <c r="F745" i="1" a="1"/>
  <c r="F745" i="1" s="1"/>
  <c r="F746" i="1" a="1"/>
  <c r="F746" i="1" s="1"/>
  <c r="F747" i="1" a="1"/>
  <c r="F747" i="1" s="1"/>
  <c r="F748" i="1" a="1"/>
  <c r="F748" i="1" s="1"/>
  <c r="F749" i="1" a="1"/>
  <c r="F749" i="1" s="1"/>
  <c r="F750" i="1" a="1"/>
  <c r="F750" i="1" s="1"/>
  <c r="F751" i="1" a="1"/>
  <c r="F751" i="1" s="1"/>
  <c r="F752" i="1" a="1"/>
  <c r="F752" i="1" s="1"/>
  <c r="F753" i="1" a="1"/>
  <c r="F753" i="1" s="1"/>
  <c r="F754" i="1" a="1"/>
  <c r="F754" i="1" s="1"/>
  <c r="F755" i="1" a="1"/>
  <c r="F755" i="1" s="1"/>
  <c r="F756" i="1" a="1"/>
  <c r="F756" i="1" s="1"/>
  <c r="F757" i="1" a="1"/>
  <c r="F757" i="1" s="1"/>
  <c r="F758" i="1" a="1"/>
  <c r="F758" i="1" s="1"/>
  <c r="F759" i="1" a="1"/>
  <c r="F759" i="1" s="1"/>
  <c r="F760" i="1" a="1"/>
  <c r="F760" i="1" s="1"/>
  <c r="F761" i="1" a="1"/>
  <c r="F761" i="1" s="1"/>
  <c r="F762" i="1" a="1"/>
  <c r="F762" i="1" s="1"/>
  <c r="F763" i="1" a="1"/>
  <c r="F763" i="1" s="1"/>
  <c r="F764" i="1" a="1"/>
  <c r="F764" i="1" s="1"/>
  <c r="F765" i="1" a="1"/>
  <c r="F765" i="1" s="1"/>
  <c r="F766" i="1" a="1"/>
  <c r="F766" i="1" s="1"/>
  <c r="F767" i="1" a="1"/>
  <c r="F767" i="1" s="1"/>
  <c r="F768" i="1" a="1"/>
  <c r="F768" i="1" s="1"/>
  <c r="F769" i="1" a="1"/>
  <c r="F769" i="1" s="1"/>
  <c r="F770" i="1" a="1"/>
  <c r="F770" i="1" s="1"/>
  <c r="F771" i="1" a="1"/>
  <c r="F771" i="1" s="1"/>
  <c r="F772" i="1" a="1"/>
  <c r="F772" i="1" s="1"/>
  <c r="F773" i="1" a="1"/>
  <c r="F773" i="1" s="1"/>
  <c r="F774" i="1" a="1"/>
  <c r="F774" i="1" s="1"/>
  <c r="F775" i="1" a="1"/>
  <c r="F775" i="1" s="1"/>
  <c r="F776" i="1" a="1"/>
  <c r="F776" i="1" s="1"/>
  <c r="F777" i="1" a="1"/>
  <c r="F777" i="1" s="1"/>
  <c r="F778" i="1" a="1"/>
  <c r="F778" i="1" s="1"/>
  <c r="F779" i="1" a="1"/>
  <c r="F779" i="1" s="1"/>
  <c r="F780" i="1" a="1"/>
  <c r="F780" i="1" s="1"/>
  <c r="F781" i="1" a="1"/>
  <c r="F781" i="1" s="1"/>
  <c r="F782" i="1" a="1"/>
  <c r="F782" i="1" s="1"/>
  <c r="F783" i="1" a="1"/>
  <c r="F783" i="1" s="1"/>
  <c r="F784" i="1" a="1"/>
  <c r="F784" i="1" s="1"/>
  <c r="F785" i="1" a="1"/>
  <c r="F785" i="1" s="1"/>
  <c r="F786" i="1" a="1"/>
  <c r="F786" i="1" s="1"/>
  <c r="F787" i="1" a="1"/>
  <c r="F787" i="1" s="1"/>
  <c r="F788" i="1" a="1"/>
  <c r="F788" i="1" s="1"/>
  <c r="F789" i="1" a="1"/>
  <c r="F789" i="1" s="1"/>
  <c r="F790" i="1" a="1"/>
  <c r="F790" i="1" s="1"/>
  <c r="F791" i="1" a="1"/>
  <c r="F791" i="1" s="1"/>
  <c r="F792" i="1" a="1"/>
  <c r="F792" i="1" s="1"/>
  <c r="F793" i="1" a="1"/>
  <c r="F793" i="1" s="1"/>
  <c r="F794" i="1" a="1"/>
  <c r="F794" i="1" s="1"/>
  <c r="F795" i="1" a="1"/>
  <c r="F795" i="1" s="1"/>
  <c r="F796" i="1" a="1"/>
  <c r="F796" i="1" s="1"/>
  <c r="F797" i="1" a="1"/>
  <c r="F797" i="1" s="1"/>
  <c r="F798" i="1" a="1"/>
  <c r="F798" i="1" s="1"/>
  <c r="F799" i="1" a="1"/>
  <c r="F799" i="1" s="1"/>
  <c r="F800" i="1" a="1"/>
  <c r="F800" i="1" s="1"/>
  <c r="F801" i="1" a="1"/>
  <c r="F801" i="1" s="1"/>
  <c r="F802" i="1" a="1"/>
  <c r="F802" i="1" s="1"/>
  <c r="F803" i="1" a="1"/>
  <c r="F803" i="1" s="1"/>
  <c r="F804" i="1" a="1"/>
  <c r="F804" i="1" s="1"/>
  <c r="F805" i="1" a="1"/>
  <c r="F805" i="1" s="1"/>
  <c r="F806" i="1" a="1"/>
  <c r="F806" i="1" s="1"/>
  <c r="F807" i="1" a="1"/>
  <c r="F807" i="1" s="1"/>
  <c r="F808" i="1" a="1"/>
  <c r="F808" i="1" s="1"/>
  <c r="F809" i="1" a="1"/>
  <c r="F809" i="1" s="1"/>
  <c r="F810" i="1" a="1"/>
  <c r="F810" i="1" s="1"/>
  <c r="F811" i="1" a="1"/>
  <c r="F811" i="1" s="1"/>
  <c r="F812" i="1" a="1"/>
  <c r="F812" i="1" s="1"/>
  <c r="F813" i="1" a="1"/>
  <c r="F813" i="1" s="1"/>
  <c r="F814" i="1" a="1"/>
  <c r="F814" i="1" s="1"/>
  <c r="F815" i="1" a="1"/>
  <c r="F815" i="1" s="1"/>
  <c r="F816" i="1" a="1"/>
  <c r="F816" i="1" s="1"/>
  <c r="F817" i="1" a="1"/>
  <c r="F817" i="1" s="1"/>
  <c r="F818" i="1" a="1"/>
  <c r="F818" i="1" s="1"/>
  <c r="F819" i="1" a="1"/>
  <c r="F819" i="1" s="1"/>
  <c r="F820" i="1" a="1"/>
  <c r="F820" i="1" s="1"/>
  <c r="F821" i="1" a="1"/>
  <c r="F821" i="1" s="1"/>
  <c r="F822" i="1" a="1"/>
  <c r="F822" i="1" s="1"/>
  <c r="F823" i="1" a="1"/>
  <c r="F823" i="1" s="1"/>
  <c r="F824" i="1" a="1"/>
  <c r="F824" i="1" s="1"/>
  <c r="F825" i="1" a="1"/>
  <c r="F825" i="1" s="1"/>
  <c r="F826" i="1" a="1"/>
  <c r="F826" i="1" s="1"/>
  <c r="F827" i="1" a="1"/>
  <c r="F827" i="1" s="1"/>
  <c r="F828" i="1" a="1"/>
  <c r="F828" i="1" s="1"/>
  <c r="F829" i="1" a="1"/>
  <c r="F829" i="1" s="1"/>
  <c r="F830" i="1" a="1"/>
  <c r="F830" i="1" s="1"/>
  <c r="F831" i="1" a="1"/>
  <c r="F831" i="1" s="1"/>
  <c r="F832" i="1" a="1"/>
  <c r="F832" i="1" s="1"/>
  <c r="F833" i="1" a="1"/>
  <c r="F833" i="1" s="1"/>
  <c r="F834" i="1" a="1"/>
  <c r="F834" i="1" s="1"/>
  <c r="F835" i="1" a="1"/>
  <c r="F835" i="1" s="1"/>
  <c r="F836" i="1" a="1"/>
  <c r="F836" i="1" s="1"/>
  <c r="F837" i="1" a="1"/>
  <c r="F837" i="1" s="1"/>
  <c r="F838" i="1" a="1"/>
  <c r="F838" i="1" s="1"/>
  <c r="F839" i="1" a="1"/>
  <c r="F839" i="1" s="1"/>
  <c r="F840" i="1" a="1"/>
  <c r="F840" i="1" s="1"/>
  <c r="F841" i="1" a="1"/>
  <c r="F841" i="1" s="1"/>
  <c r="F842" i="1" a="1"/>
  <c r="F842" i="1" s="1"/>
  <c r="F843" i="1" a="1"/>
  <c r="F843" i="1" s="1"/>
  <c r="F844" i="1" a="1"/>
  <c r="F844" i="1" s="1"/>
  <c r="F845" i="1" a="1"/>
  <c r="F845" i="1" s="1"/>
  <c r="F846" i="1" a="1"/>
  <c r="F846" i="1" s="1"/>
  <c r="F847" i="1" a="1"/>
  <c r="F847" i="1" s="1"/>
  <c r="F848" i="1" a="1"/>
  <c r="F848" i="1" s="1"/>
  <c r="F849" i="1" a="1"/>
  <c r="F849" i="1" s="1"/>
  <c r="F850" i="1" a="1"/>
  <c r="F850" i="1" s="1"/>
  <c r="F851" i="1" a="1"/>
  <c r="F851" i="1" s="1"/>
  <c r="F852" i="1" a="1"/>
  <c r="F852" i="1" s="1"/>
  <c r="F853" i="1" a="1"/>
  <c r="F853" i="1" s="1"/>
  <c r="F854" i="1" a="1"/>
  <c r="F854" i="1" s="1"/>
  <c r="F855" i="1" a="1"/>
  <c r="F855" i="1" s="1"/>
  <c r="F856" i="1" a="1"/>
  <c r="F856" i="1" s="1"/>
  <c r="F857" i="1" a="1"/>
  <c r="F857" i="1" s="1"/>
  <c r="F858" i="1" a="1"/>
  <c r="F858" i="1" s="1"/>
  <c r="F859" i="1" a="1"/>
  <c r="F859" i="1" s="1"/>
  <c r="F860" i="1" a="1"/>
  <c r="F860" i="1" s="1"/>
  <c r="F861" i="1" a="1"/>
  <c r="F861" i="1" s="1"/>
  <c r="F862" i="1" a="1"/>
  <c r="F862" i="1" s="1"/>
  <c r="F863" i="1" a="1"/>
  <c r="F863" i="1" s="1"/>
  <c r="F864" i="1" a="1"/>
  <c r="F864" i="1" s="1"/>
  <c r="F865" i="1" a="1"/>
  <c r="F865" i="1" s="1"/>
  <c r="F866" i="1" a="1"/>
  <c r="F866" i="1" s="1"/>
  <c r="F867" i="1" a="1"/>
  <c r="F867" i="1" s="1"/>
  <c r="F868" i="1" a="1"/>
  <c r="F868" i="1" s="1"/>
  <c r="F869" i="1" a="1"/>
  <c r="F869" i="1" s="1"/>
  <c r="F870" i="1" a="1"/>
  <c r="F870" i="1" s="1"/>
  <c r="F871" i="1" a="1"/>
  <c r="F871" i="1" s="1"/>
  <c r="F872" i="1" a="1"/>
  <c r="F872" i="1" s="1"/>
  <c r="F873" i="1" a="1"/>
  <c r="F873" i="1" s="1"/>
  <c r="F874" i="1" a="1"/>
  <c r="F874" i="1" s="1"/>
  <c r="F875" i="1" a="1"/>
  <c r="F875" i="1" s="1"/>
  <c r="F876" i="1" a="1"/>
  <c r="F876" i="1" s="1"/>
  <c r="F877" i="1" a="1"/>
  <c r="F877" i="1" s="1"/>
  <c r="F878" i="1" a="1"/>
  <c r="F878" i="1" s="1"/>
  <c r="F879" i="1" a="1"/>
  <c r="F879" i="1" s="1"/>
  <c r="F880" i="1" a="1"/>
  <c r="F880" i="1" s="1"/>
  <c r="F881" i="1" a="1"/>
  <c r="F881" i="1" s="1"/>
  <c r="F882" i="1" a="1"/>
  <c r="F882" i="1" s="1"/>
  <c r="F883" i="1" a="1"/>
  <c r="F883" i="1" s="1"/>
  <c r="F884" i="1" a="1"/>
  <c r="F884" i="1" s="1"/>
  <c r="F885" i="1" a="1"/>
  <c r="F885" i="1" s="1"/>
  <c r="F886" i="1" a="1"/>
  <c r="F886" i="1" s="1"/>
  <c r="F887" i="1" a="1"/>
  <c r="F887" i="1" s="1"/>
  <c r="F888" i="1" a="1"/>
  <c r="F888" i="1" s="1"/>
  <c r="F889" i="1" a="1"/>
  <c r="F889" i="1" s="1"/>
  <c r="F890" i="1" a="1"/>
  <c r="F890" i="1" s="1"/>
  <c r="F891" i="1" a="1"/>
  <c r="F891" i="1" s="1"/>
  <c r="F892" i="1" a="1"/>
  <c r="F892" i="1" s="1"/>
  <c r="F893" i="1" a="1"/>
  <c r="F893" i="1" s="1"/>
  <c r="F894" i="1" a="1"/>
  <c r="F894" i="1" s="1"/>
  <c r="F895" i="1" a="1"/>
  <c r="F895" i="1" s="1"/>
  <c r="F896" i="1" a="1"/>
  <c r="F896" i="1" s="1"/>
  <c r="F897" i="1" a="1"/>
  <c r="F897" i="1" s="1"/>
  <c r="F898" i="1" a="1"/>
  <c r="F898" i="1" s="1"/>
  <c r="F899" i="1" a="1"/>
  <c r="F899" i="1" s="1"/>
  <c r="F900" i="1" a="1"/>
  <c r="F900" i="1" s="1"/>
  <c r="F901" i="1" a="1"/>
  <c r="F901" i="1" s="1"/>
  <c r="F902" i="1" a="1"/>
  <c r="F902" i="1" s="1"/>
  <c r="F903" i="1" a="1"/>
  <c r="F903" i="1" s="1"/>
  <c r="F904" i="1" a="1"/>
  <c r="F904" i="1" s="1"/>
  <c r="F905" i="1" a="1"/>
  <c r="F905" i="1" s="1"/>
  <c r="F906" i="1" a="1"/>
  <c r="F906" i="1" s="1"/>
  <c r="F907" i="1" a="1"/>
  <c r="F907" i="1" s="1"/>
  <c r="F908" i="1" a="1"/>
  <c r="F908" i="1" s="1"/>
  <c r="F909" i="1" a="1"/>
  <c r="F909" i="1" s="1"/>
  <c r="F910" i="1" a="1"/>
  <c r="F910" i="1" s="1"/>
  <c r="F911" i="1" a="1"/>
  <c r="F911" i="1" s="1"/>
  <c r="F912" i="1" a="1"/>
  <c r="F912" i="1" s="1"/>
  <c r="F913" i="1" a="1"/>
  <c r="F913" i="1" s="1"/>
  <c r="F914" i="1" a="1"/>
  <c r="F914" i="1" s="1"/>
  <c r="F915" i="1" a="1"/>
  <c r="F915" i="1" s="1"/>
  <c r="F916" i="1" a="1"/>
  <c r="F916" i="1" s="1"/>
  <c r="F917" i="1" a="1"/>
  <c r="F917" i="1" s="1"/>
  <c r="F918" i="1" a="1"/>
  <c r="F918" i="1" s="1"/>
  <c r="F919" i="1" a="1"/>
  <c r="F919" i="1" s="1"/>
  <c r="F920" i="1" a="1"/>
  <c r="F920" i="1" s="1"/>
  <c r="F921" i="1" a="1"/>
  <c r="F921" i="1" s="1"/>
  <c r="F922" i="1" a="1"/>
  <c r="F922" i="1" s="1"/>
  <c r="F923" i="1" a="1"/>
  <c r="F923" i="1" s="1"/>
  <c r="F924" i="1" a="1"/>
  <c r="F924" i="1" s="1"/>
  <c r="F925" i="1" a="1"/>
  <c r="F925" i="1" s="1"/>
  <c r="F926" i="1" a="1"/>
  <c r="F926" i="1" s="1"/>
  <c r="F927" i="1" a="1"/>
  <c r="F927" i="1" s="1"/>
  <c r="F928" i="1" a="1"/>
  <c r="F928" i="1" s="1"/>
  <c r="F929" i="1" a="1"/>
  <c r="F929" i="1" s="1"/>
  <c r="F930" i="1" a="1"/>
  <c r="F930" i="1" s="1"/>
  <c r="F931" i="1" a="1"/>
  <c r="F931" i="1" s="1"/>
  <c r="F932" i="1" a="1"/>
  <c r="F932" i="1" s="1"/>
  <c r="F933" i="1" a="1"/>
  <c r="F933" i="1" s="1"/>
  <c r="F934" i="1" a="1"/>
  <c r="F934" i="1" s="1"/>
  <c r="F935" i="1" a="1"/>
  <c r="F935" i="1" s="1"/>
  <c r="F936" i="1" a="1"/>
  <c r="F936" i="1" s="1"/>
  <c r="F937" i="1" a="1"/>
  <c r="F937" i="1" s="1"/>
  <c r="F938" i="1" a="1"/>
  <c r="F938" i="1" s="1"/>
  <c r="F939" i="1" a="1"/>
  <c r="F939" i="1" s="1"/>
  <c r="F940" i="1" a="1"/>
  <c r="F940" i="1" s="1"/>
  <c r="F941" i="1" a="1"/>
  <c r="F941" i="1" s="1"/>
  <c r="F942" i="1" a="1"/>
  <c r="F942" i="1" s="1"/>
  <c r="F943" i="1" a="1"/>
  <c r="F943" i="1" s="1"/>
  <c r="F944" i="1" a="1"/>
  <c r="F944" i="1" s="1"/>
  <c r="F945" i="1" a="1"/>
  <c r="F945" i="1" s="1"/>
  <c r="F946" i="1" a="1"/>
  <c r="F946" i="1" s="1"/>
  <c r="F947" i="1" a="1"/>
  <c r="F947" i="1" s="1"/>
  <c r="F948" i="1" a="1"/>
  <c r="F948" i="1" s="1"/>
  <c r="F949" i="1" a="1"/>
  <c r="F949" i="1" s="1"/>
  <c r="F950" i="1" a="1"/>
  <c r="F950" i="1" s="1"/>
  <c r="F951" i="1" a="1"/>
  <c r="F951" i="1" s="1"/>
  <c r="F952" i="1" a="1"/>
  <c r="F952" i="1" s="1"/>
  <c r="F953" i="1" a="1"/>
  <c r="F953" i="1" s="1"/>
  <c r="F954" i="1" a="1"/>
  <c r="F954" i="1" s="1"/>
  <c r="F955" i="1" a="1"/>
  <c r="F955" i="1" s="1"/>
  <c r="F956" i="1" a="1"/>
  <c r="F956" i="1" s="1"/>
  <c r="F957" i="1" a="1"/>
  <c r="F957" i="1" s="1"/>
  <c r="F958" i="1" a="1"/>
  <c r="F958" i="1" s="1"/>
  <c r="F959" i="1" a="1"/>
  <c r="F959" i="1" s="1"/>
  <c r="F960" i="1" a="1"/>
  <c r="F960" i="1" s="1"/>
  <c r="F961" i="1" a="1"/>
  <c r="F961" i="1" s="1"/>
  <c r="F962" i="1" a="1"/>
  <c r="F962" i="1" s="1"/>
  <c r="F963" i="1" a="1"/>
  <c r="F963" i="1" s="1"/>
  <c r="F964" i="1" a="1"/>
  <c r="F964" i="1" s="1"/>
  <c r="F965" i="1" a="1"/>
  <c r="F965" i="1" s="1"/>
  <c r="F966" i="1" a="1"/>
  <c r="F966" i="1" s="1"/>
  <c r="F967" i="1" a="1"/>
  <c r="F967" i="1" s="1"/>
  <c r="F968" i="1" a="1"/>
  <c r="F968" i="1" s="1"/>
  <c r="F969" i="1" a="1"/>
  <c r="F969" i="1" s="1"/>
  <c r="F970" i="1" a="1"/>
  <c r="F970" i="1" s="1"/>
  <c r="F971" i="1" a="1"/>
  <c r="F971" i="1" s="1"/>
  <c r="F972" i="1" a="1"/>
  <c r="F972" i="1" s="1"/>
  <c r="F973" i="1" a="1"/>
  <c r="F973" i="1" s="1"/>
  <c r="F974" i="1" a="1"/>
  <c r="F974" i="1" s="1"/>
  <c r="F975" i="1" a="1"/>
  <c r="F975" i="1" s="1"/>
  <c r="F976" i="1" a="1"/>
  <c r="F976" i="1" s="1"/>
  <c r="F977" i="1" a="1"/>
  <c r="F977" i="1" s="1"/>
  <c r="F978" i="1" a="1"/>
  <c r="F978" i="1" s="1"/>
  <c r="F979" i="1" a="1"/>
  <c r="F979" i="1" s="1"/>
  <c r="F5" i="1" a="1"/>
  <c r="F5" i="1" s="1"/>
  <c r="F6" i="1" a="1"/>
  <c r="F6" i="1" s="1"/>
  <c r="F7" i="1" a="1"/>
  <c r="F7" i="1" s="1"/>
  <c r="F8" i="1" a="1"/>
  <c r="F8" i="1" s="1"/>
  <c r="F9" i="1" a="1"/>
  <c r="F9" i="1" s="1"/>
  <c r="F10" i="1" a="1"/>
  <c r="F10" i="1" s="1"/>
  <c r="F11" i="1" a="1"/>
  <c r="F11" i="1" s="1"/>
  <c r="F12" i="1" a="1"/>
  <c r="F12" i="1" s="1"/>
  <c r="F13" i="1" a="1"/>
  <c r="F13" i="1" s="1"/>
  <c r="F14" i="1" a="1"/>
  <c r="F14" i="1" s="1"/>
  <c r="F15" i="1" a="1"/>
  <c r="F15" i="1" s="1"/>
  <c r="F16" i="1" a="1"/>
  <c r="F16" i="1" s="1"/>
  <c r="F17" i="1" a="1"/>
  <c r="F17" i="1" s="1"/>
  <c r="F18" i="1" a="1"/>
  <c r="F18" i="1" s="1"/>
  <c r="F19" i="1" a="1"/>
  <c r="F19" i="1" s="1"/>
  <c r="E1" i="12"/>
  <c r="F1" i="12" s="1"/>
  <c r="G1" i="12" s="1"/>
  <c r="H1" i="12" s="1"/>
  <c r="I1" i="12" s="1"/>
  <c r="J1" i="12" s="1"/>
  <c r="K1" i="12" s="1"/>
  <c r="L1" i="12" s="1"/>
  <c r="M1" i="12" s="1"/>
  <c r="N1" i="12" s="1"/>
  <c r="O1" i="12" s="1"/>
  <c r="P1" i="12" s="1"/>
  <c r="Q1" i="12" s="1"/>
  <c r="R1" i="12" s="1"/>
  <c r="S1" i="12" s="1"/>
  <c r="D1" i="12"/>
  <c r="C3" i="12"/>
  <c r="C4" i="12" s="1"/>
  <c r="C5" i="12" s="1"/>
  <c r="C6" i="12" s="1"/>
  <c r="C7" i="12" s="1"/>
  <c r="C8" i="12" s="1"/>
  <c r="C9" i="12" s="1"/>
  <c r="C10" i="12" s="1"/>
  <c r="C11" i="12" s="1"/>
  <c r="C12" i="12" s="1"/>
  <c r="C13" i="12" s="1"/>
  <c r="D2" i="12" s="1"/>
  <c r="B14" i="12"/>
  <c r="D3" i="12" l="1"/>
  <c r="D4" i="12" s="1"/>
  <c r="D5" i="12" s="1"/>
  <c r="D6" i="12" s="1"/>
  <c r="D7" i="12" s="1"/>
  <c r="D8" i="12" s="1"/>
  <c r="D9" i="12" s="1"/>
  <c r="D10" i="12" s="1"/>
  <c r="D11" i="12" s="1"/>
  <c r="D12" i="12" s="1"/>
  <c r="D13" i="12" s="1"/>
  <c r="E2" i="12" s="1"/>
  <c r="E3" i="12" s="1"/>
  <c r="E4" i="12" s="1"/>
  <c r="E5" i="12" s="1"/>
  <c r="E6" i="12" s="1"/>
  <c r="E7" i="12" s="1"/>
  <c r="E8" i="12" s="1"/>
  <c r="E9" i="12" s="1"/>
  <c r="E10" i="12" s="1"/>
  <c r="E11" i="12" s="1"/>
  <c r="E12" i="12" s="1"/>
  <c r="E13" i="12" s="1"/>
  <c r="F2" i="12" s="1"/>
  <c r="F3" i="12" s="1"/>
  <c r="F4" i="12" s="1"/>
  <c r="F5" i="12" s="1"/>
  <c r="F6" i="12" s="1"/>
  <c r="F7" i="12" s="1"/>
  <c r="F8" i="12" s="1"/>
  <c r="F9" i="12" s="1"/>
  <c r="F10" i="12" s="1"/>
  <c r="F11" i="12" s="1"/>
  <c r="F12" i="12" s="1"/>
  <c r="F13" i="12" s="1"/>
  <c r="C14" i="12"/>
  <c r="D14" i="12" l="1"/>
  <c r="K3" i="1"/>
  <c r="G2" i="12" l="1"/>
  <c r="E14" i="12"/>
  <c r="M1000" i="1"/>
  <c r="M999" i="1"/>
  <c r="M998" i="1"/>
  <c r="M997" i="1"/>
  <c r="M996" i="1"/>
  <c r="M995" i="1"/>
  <c r="M994" i="1"/>
  <c r="M993" i="1"/>
  <c r="M992" i="1"/>
  <c r="M991" i="1"/>
  <c r="M990" i="1"/>
  <c r="M989" i="1"/>
  <c r="M988" i="1"/>
  <c r="M987" i="1"/>
  <c r="M986" i="1"/>
  <c r="M985" i="1"/>
  <c r="M984" i="1"/>
  <c r="M983" i="1"/>
  <c r="M982" i="1"/>
  <c r="M981" i="1"/>
  <c r="G3" i="12" l="1"/>
  <c r="F14" i="12"/>
  <c r="G4" i="12" l="1"/>
  <c r="G5" i="12" l="1"/>
  <c r="G6" i="12" s="1"/>
  <c r="G7" i="12" s="1"/>
  <c r="G8" i="12" s="1"/>
  <c r="G9" i="12" s="1"/>
  <c r="G10" i="12" s="1"/>
  <c r="G11" i="12" s="1"/>
  <c r="G12" i="12" s="1"/>
  <c r="G13" i="12" s="1"/>
  <c r="H2" i="12" s="1"/>
  <c r="H3" i="12" s="1"/>
  <c r="G14" i="12"/>
  <c r="H4" i="12" l="1"/>
  <c r="H5" i="12" s="1"/>
  <c r="H6" i="12" s="1"/>
  <c r="H7" i="12" s="1"/>
  <c r="H8" i="12" s="1"/>
  <c r="H9" i="12" s="1"/>
  <c r="H10" i="12" s="1"/>
  <c r="H11" i="12" s="1"/>
  <c r="H12" i="12" s="1"/>
  <c r="H13" i="12" s="1"/>
  <c r="I2" i="12" s="1"/>
  <c r="I3" i="12" s="1"/>
  <c r="H14" i="12"/>
  <c r="I4" i="12" l="1"/>
  <c r="I5" i="12" s="1"/>
  <c r="I6" i="12" s="1"/>
  <c r="I7" i="12" s="1"/>
  <c r="I8" i="12" s="1"/>
  <c r="I9" i="12" s="1"/>
  <c r="I10" i="12" s="1"/>
  <c r="I11" i="12" s="1"/>
  <c r="I12" i="12" s="1"/>
  <c r="I13" i="12" s="1"/>
  <c r="J2" i="12" l="1"/>
  <c r="J3" i="12" s="1"/>
  <c r="J4" i="12" s="1"/>
  <c r="J5" i="12" s="1"/>
  <c r="J6" i="12" s="1"/>
  <c r="J7" i="12" s="1"/>
  <c r="J8" i="12" s="1"/>
  <c r="J9" i="12" s="1"/>
  <c r="J10" i="12" s="1"/>
  <c r="J11" i="12" s="1"/>
  <c r="J12" i="12" s="1"/>
  <c r="J13" i="12" s="1"/>
  <c r="I14" i="12"/>
  <c r="K2" i="12" l="1"/>
  <c r="K3" i="12" s="1"/>
  <c r="J14" i="12"/>
  <c r="K4" i="12" l="1"/>
  <c r="K5" i="12" s="1"/>
  <c r="K6" i="12" s="1"/>
  <c r="K7" i="12" s="1"/>
  <c r="K8" i="12" s="1"/>
  <c r="K9" i="12" s="1"/>
  <c r="K10" i="12" s="1"/>
  <c r="K11" i="12" s="1"/>
  <c r="K12" i="12" s="1"/>
  <c r="K13" i="12" s="1"/>
  <c r="L2" i="12" l="1"/>
  <c r="L3" i="12" s="1"/>
  <c r="K14" i="12"/>
  <c r="L4" i="12" l="1"/>
  <c r="L5" i="12" s="1"/>
  <c r="L6" i="12" s="1"/>
  <c r="L7" i="12" s="1"/>
  <c r="L8" i="12" s="1"/>
  <c r="L9" i="12" s="1"/>
  <c r="L10" i="12" s="1"/>
  <c r="L11" i="12" s="1"/>
  <c r="L12" i="12" s="1"/>
  <c r="L13" i="12" s="1"/>
  <c r="M2" i="12" l="1"/>
  <c r="M3" i="12" s="1"/>
  <c r="M4" i="12" s="1"/>
  <c r="M5" i="12" s="1"/>
  <c r="M6" i="12" s="1"/>
  <c r="M7" i="12" s="1"/>
  <c r="M8" i="12" s="1"/>
  <c r="M9" i="12" s="1"/>
  <c r="M10" i="12" s="1"/>
  <c r="M11" i="12" s="1"/>
  <c r="M12" i="12" s="1"/>
  <c r="M13" i="12" s="1"/>
  <c r="L14" i="12"/>
  <c r="M14" i="12" l="1"/>
  <c r="N2" i="12"/>
  <c r="N3" i="12" s="1"/>
  <c r="N4" i="12" s="1"/>
  <c r="N5" i="12" s="1"/>
  <c r="N6" i="12" s="1"/>
  <c r="N7" i="12" s="1"/>
  <c r="N8" i="12" s="1"/>
  <c r="N9" i="12" s="1"/>
  <c r="N10" i="12" s="1"/>
  <c r="N11" i="12" s="1"/>
  <c r="N12" i="12" s="1"/>
  <c r="N13" i="12" s="1"/>
  <c r="N14" i="12" l="1"/>
  <c r="O2" i="12"/>
  <c r="O3" i="12" s="1"/>
  <c r="O4" i="12" s="1"/>
  <c r="O5" i="12" s="1"/>
  <c r="O6" i="12" s="1"/>
  <c r="O7" i="12" s="1"/>
  <c r="O8" i="12" s="1"/>
  <c r="O9" i="12" s="1"/>
  <c r="O10" i="12" s="1"/>
  <c r="O11" i="12" s="1"/>
  <c r="O12" i="12" s="1"/>
  <c r="O13" i="12" s="1"/>
  <c r="O14" i="12" l="1"/>
  <c r="P2" i="12"/>
  <c r="P3" i="12" s="1"/>
  <c r="P4" i="12" s="1"/>
  <c r="P5" i="12" s="1"/>
  <c r="P6" i="12" s="1"/>
  <c r="P7" i="12" s="1"/>
  <c r="P8" i="12" s="1"/>
  <c r="P9" i="12" s="1"/>
  <c r="P10" i="12" s="1"/>
  <c r="P11" i="12" s="1"/>
  <c r="P12" i="12" s="1"/>
  <c r="P13" i="12" s="1"/>
  <c r="Q2" i="12" l="1"/>
  <c r="Q3" i="12" s="1"/>
  <c r="Q4" i="12" s="1"/>
  <c r="Q5" i="12" s="1"/>
  <c r="Q6" i="12" s="1"/>
  <c r="Q7" i="12" s="1"/>
  <c r="Q8" i="12" s="1"/>
  <c r="Q9" i="12" s="1"/>
  <c r="Q10" i="12" s="1"/>
  <c r="Q11" i="12" s="1"/>
  <c r="Q12" i="12" s="1"/>
  <c r="Q13" i="12" s="1"/>
  <c r="P14" i="12"/>
  <c r="R2" i="12" l="1"/>
  <c r="R3" i="12" s="1"/>
  <c r="R4" i="12" s="1"/>
  <c r="R5" i="12" s="1"/>
  <c r="R6" i="12" s="1"/>
  <c r="R7" i="12" s="1"/>
  <c r="R8" i="12" s="1"/>
  <c r="R9" i="12" s="1"/>
  <c r="R10" i="12" s="1"/>
  <c r="R11" i="12" s="1"/>
  <c r="R12" i="12" s="1"/>
  <c r="R13" i="12" s="1"/>
  <c r="Q14" i="12"/>
  <c r="R14" i="12" l="1"/>
  <c r="S2" i="12"/>
  <c r="S3" i="12" l="1"/>
  <c r="S4" i="12" l="1"/>
  <c r="S5" i="12" l="1"/>
  <c r="S6" i="12" l="1"/>
  <c r="S7" i="12" l="1"/>
  <c r="S8" i="12" l="1"/>
  <c r="S9" i="12" l="1"/>
  <c r="S10" i="12" l="1"/>
  <c r="S11" i="12" l="1"/>
  <c r="S12" i="12" l="1"/>
  <c r="S13" i="12" l="1"/>
  <c r="S14"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AlanFrederick</author>
  </authors>
  <commentList>
    <comment ref="C4" authorId="0" shapeId="0" xr:uid="{A7963A3D-E25E-4C23-8499-6E4D40AC5EA0}">
      <text>
        <r>
          <rPr>
            <b/>
            <sz val="9"/>
            <color indexed="81"/>
            <rFont val="Tahoma"/>
            <family val="2"/>
          </rPr>
          <t>Leap year correction:</t>
        </r>
        <r>
          <rPr>
            <sz val="9"/>
            <color indexed="81"/>
            <rFont val="Tahoma"/>
            <family val="2"/>
          </rPr>
          <t xml:space="preserve">
</t>
        </r>
      </text>
    </comment>
    <comment ref="G4" authorId="0" shapeId="0" xr:uid="{D17B3375-C61D-429B-95BE-0263FF88DB8F}">
      <text>
        <r>
          <rPr>
            <b/>
            <sz val="9"/>
            <color indexed="81"/>
            <rFont val="Tahoma"/>
            <family val="2"/>
          </rPr>
          <t>Leap year correction:</t>
        </r>
        <r>
          <rPr>
            <sz val="9"/>
            <color indexed="81"/>
            <rFont val="Tahoma"/>
            <family val="2"/>
          </rPr>
          <t xml:space="preserve">
</t>
        </r>
      </text>
    </comment>
    <comment ref="K4" authorId="0" shapeId="0" xr:uid="{B30AEE39-338A-4D11-9E96-16C018A9EC62}">
      <text>
        <r>
          <rPr>
            <b/>
            <sz val="9"/>
            <color indexed="81"/>
            <rFont val="Tahoma"/>
            <family val="2"/>
          </rPr>
          <t>Leap year correction:</t>
        </r>
        <r>
          <rPr>
            <sz val="9"/>
            <color indexed="81"/>
            <rFont val="Tahoma"/>
            <family val="2"/>
          </rPr>
          <t xml:space="preserve">
</t>
        </r>
      </text>
    </comment>
    <comment ref="O4" authorId="0" shapeId="0" xr:uid="{C9B7F510-2463-47B7-BEAF-9D1C552FC735}">
      <text>
        <r>
          <rPr>
            <b/>
            <sz val="9"/>
            <color indexed="81"/>
            <rFont val="Tahoma"/>
            <family val="2"/>
          </rPr>
          <t>Leap year correction:</t>
        </r>
        <r>
          <rPr>
            <sz val="9"/>
            <color indexed="81"/>
            <rFont val="Tahoma"/>
            <family val="2"/>
          </rPr>
          <t xml:space="preserve">
</t>
        </r>
      </text>
    </comment>
    <comment ref="S4" authorId="0" shapeId="0" xr:uid="{3F565D25-3F88-4905-9243-006C249BF4B8}">
      <text>
        <r>
          <rPr>
            <b/>
            <sz val="9"/>
            <color indexed="81"/>
            <rFont val="Tahoma"/>
            <family val="2"/>
          </rPr>
          <t>Leap year correction:</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<sst xmlns="http://schemas.openxmlformats.org/spreadsheetml/2006/main" count="1763" uniqueCount="1014">
  <si>
    <t>LOCATION</t>
  </si>
  <si>
    <t xml:space="preserve">GRID REFERENCE </t>
  </si>
  <si>
    <t>Additional description prompt for unusual or rare species</t>
  </si>
  <si>
    <t xml:space="preserve">NOTES </t>
  </si>
  <si>
    <t>see note 2</t>
  </si>
  <si>
    <t>Species</t>
  </si>
  <si>
    <t>URF</t>
  </si>
  <si>
    <t>RECORDING DETAILS</t>
  </si>
  <si>
    <t>BOU ORDER</t>
  </si>
  <si>
    <t>Brent Goose</t>
  </si>
  <si>
    <t>F (100), MM, F&amp;L, M, R, inland A</t>
  </si>
  <si>
    <t>Light-bellied Brent Goose</t>
  </si>
  <si>
    <t/>
  </si>
  <si>
    <t>A</t>
  </si>
  <si>
    <t>Black Brant</t>
  </si>
  <si>
    <t>HOSRP</t>
  </si>
  <si>
    <t>Red-breasted Goose</t>
  </si>
  <si>
    <t>BBRC</t>
  </si>
  <si>
    <t>Canada Goose</t>
  </si>
  <si>
    <t>Barnacle Goose</t>
  </si>
  <si>
    <t>Ross's Goose</t>
  </si>
  <si>
    <t>Snow Goose</t>
  </si>
  <si>
    <t>Greylag Goose</t>
  </si>
  <si>
    <t>Taiga Bean Goose</t>
  </si>
  <si>
    <t>Pink-footed Goose</t>
  </si>
  <si>
    <t>Tundra Bean Goose</t>
  </si>
  <si>
    <t>White-fronted Goose</t>
  </si>
  <si>
    <t>Greenland White-fronted Goose</t>
  </si>
  <si>
    <t>Mute Swan</t>
  </si>
  <si>
    <t>B, F (20), MM</t>
  </si>
  <si>
    <t>Bewick's Swan</t>
  </si>
  <si>
    <t>Whooper Swan</t>
  </si>
  <si>
    <t>Egyptian Goose</t>
  </si>
  <si>
    <t>Shelduck</t>
  </si>
  <si>
    <t>coast: B, F (50), MM,inland: A</t>
  </si>
  <si>
    <t>Ruddy Shelduck</t>
  </si>
  <si>
    <t>Mandarin Duck</t>
  </si>
  <si>
    <t>B, F (10), MM, R</t>
  </si>
  <si>
    <t>Garganey</t>
  </si>
  <si>
    <t>Blue-winged Teal</t>
  </si>
  <si>
    <t>Shoveler</t>
  </si>
  <si>
    <t>B, F (10), MM, F&amp;L, R</t>
  </si>
  <si>
    <t>Gadwall</t>
  </si>
  <si>
    <t>B, F (25), MM, F&amp;L, R</t>
  </si>
  <si>
    <t>Falcated Duck</t>
  </si>
  <si>
    <t>Wigeon</t>
  </si>
  <si>
    <t>F coast &amp; Avon valley(100),elsewhere (25), MM, F&amp;L, R</t>
  </si>
  <si>
    <t>American Wigeon</t>
  </si>
  <si>
    <t>Mallard</t>
  </si>
  <si>
    <t>CB, F (100), MM</t>
  </si>
  <si>
    <t>Pintail</t>
  </si>
  <si>
    <t>main coastal sites F (20), MM, F&amp;L, S, elsewhere A</t>
  </si>
  <si>
    <t>Teal</t>
  </si>
  <si>
    <t>B, F coast &amp; Avon valley (100), elsewhere (25), MM, F&amp;L, R</t>
  </si>
  <si>
    <t>Green-winged Teal</t>
  </si>
  <si>
    <t>Red-crested Pochard</t>
  </si>
  <si>
    <t>Pochard</t>
  </si>
  <si>
    <t>Ferruginous Duck</t>
  </si>
  <si>
    <t>Ring-necked Duck</t>
  </si>
  <si>
    <t>Tufted Duck</t>
  </si>
  <si>
    <t>Scaup</t>
  </si>
  <si>
    <t>Lesser Scaup</t>
  </si>
  <si>
    <t>Eider</t>
  </si>
  <si>
    <t>Surf Scoter</t>
  </si>
  <si>
    <t>Velvet Scoter</t>
  </si>
  <si>
    <t>Common Scoter</t>
  </si>
  <si>
    <t>Long-tailed Duck</t>
  </si>
  <si>
    <t>Goldeneye</t>
  </si>
  <si>
    <t>Smew</t>
  </si>
  <si>
    <t>Goosander</t>
  </si>
  <si>
    <t>Red-breasted Merganser</t>
  </si>
  <si>
    <t>Ruddy Duck</t>
  </si>
  <si>
    <t>Black Grouse</t>
  </si>
  <si>
    <t>Red-legged Partridge</t>
  </si>
  <si>
    <t>B, F (50), R</t>
  </si>
  <si>
    <t>Grey Partridge</t>
  </si>
  <si>
    <t>Quail</t>
  </si>
  <si>
    <t>Pheasant</t>
  </si>
  <si>
    <t>CB, R</t>
  </si>
  <si>
    <t>Golden Pheasant</t>
  </si>
  <si>
    <t>Red-throated Diver</t>
  </si>
  <si>
    <t>Black-throated Diver</t>
  </si>
  <si>
    <t>Great Northern Diver</t>
  </si>
  <si>
    <t>White-billed Diver</t>
  </si>
  <si>
    <t>Storm Petrel</t>
  </si>
  <si>
    <t>Leach's Petrel</t>
  </si>
  <si>
    <t>Fulmar</t>
  </si>
  <si>
    <t>Cory's Shearwater</t>
  </si>
  <si>
    <t>Sooty Shearwater</t>
  </si>
  <si>
    <t>Manx Shearwater</t>
  </si>
  <si>
    <t>Balearic Shearwater</t>
  </si>
  <si>
    <t>Little Grebe</t>
  </si>
  <si>
    <t>B, F (5), MM, R</t>
  </si>
  <si>
    <t>Red-necked Grebe</t>
  </si>
  <si>
    <t>Great Crested Grebe</t>
  </si>
  <si>
    <t>Slavonian Grebe</t>
  </si>
  <si>
    <t>Black-necked Grebe</t>
  </si>
  <si>
    <t>Black Stork</t>
  </si>
  <si>
    <t>White Stork</t>
  </si>
  <si>
    <t>Glossy Ibis</t>
  </si>
  <si>
    <t>Spoonbill</t>
  </si>
  <si>
    <t>Bittern</t>
  </si>
  <si>
    <t>American Bittern</t>
  </si>
  <si>
    <t>Little Bittern</t>
  </si>
  <si>
    <t>Night-Heron</t>
  </si>
  <si>
    <t>Squacco Heron</t>
  </si>
  <si>
    <t>Chinese Pond Heron</t>
  </si>
  <si>
    <t>Cattle Egret</t>
  </si>
  <si>
    <t>Grey Heron</t>
  </si>
  <si>
    <t>B, F (10), MM, M</t>
  </si>
  <si>
    <t>Purple Heron</t>
  </si>
  <si>
    <t>Great White Egret</t>
  </si>
  <si>
    <t>Little Egret</t>
  </si>
  <si>
    <t>B, F (10), MM, M, R</t>
  </si>
  <si>
    <t>Dalmatian Pelican</t>
  </si>
  <si>
    <t>Gannet</t>
  </si>
  <si>
    <t>Shag</t>
  </si>
  <si>
    <t>Cormorant</t>
  </si>
  <si>
    <t>F (20), MM, R</t>
  </si>
  <si>
    <t>Osprey</t>
  </si>
  <si>
    <t>Egyptian Vulture</t>
  </si>
  <si>
    <t>Honey-buzzard</t>
  </si>
  <si>
    <t>Short-toed Eagle</t>
  </si>
  <si>
    <t>Sparrowhawk</t>
  </si>
  <si>
    <t>B, M</t>
  </si>
  <si>
    <t>Goshawk</t>
  </si>
  <si>
    <t>Marsh Harrier</t>
  </si>
  <si>
    <t>Hen Harrier</t>
  </si>
  <si>
    <t>Pallid Harrier</t>
  </si>
  <si>
    <t>Montagu's Harrier</t>
  </si>
  <si>
    <t>Red Kite</t>
  </si>
  <si>
    <t>Black Kite</t>
  </si>
  <si>
    <t>White-tailed Eagle</t>
  </si>
  <si>
    <t>Rough-legged Buzzard</t>
  </si>
  <si>
    <t>Buzzard</t>
  </si>
  <si>
    <t>B, F (10), M, R</t>
  </si>
  <si>
    <t>Great Bustard</t>
  </si>
  <si>
    <t>Little Bustard</t>
  </si>
  <si>
    <t>Water Rail</t>
  </si>
  <si>
    <t>Corncrake</t>
  </si>
  <si>
    <t>Little Crake</t>
  </si>
  <si>
    <t>Baillon's Crake</t>
  </si>
  <si>
    <t>Spotted Crake</t>
  </si>
  <si>
    <t>Moorhen</t>
  </si>
  <si>
    <t>CB, F (20), MM</t>
  </si>
  <si>
    <t>Coot</t>
  </si>
  <si>
    <t>Crane</t>
  </si>
  <si>
    <t>Stone-curlew</t>
  </si>
  <si>
    <t>Oystercatcher</t>
  </si>
  <si>
    <t>B, F (100), MM, M, inland A</t>
  </si>
  <si>
    <t>Black-winged Stilt</t>
  </si>
  <si>
    <t>Avocet</t>
  </si>
  <si>
    <t>Lapwing</t>
  </si>
  <si>
    <t>B, F (100), MM, M, R</t>
  </si>
  <si>
    <t>Sociable Plover</t>
  </si>
  <si>
    <t>Golden Plover</t>
  </si>
  <si>
    <t>Pacific Golden Plover</t>
  </si>
  <si>
    <t>American Golden Plover</t>
  </si>
  <si>
    <t>Grey Plover</t>
  </si>
  <si>
    <t>F (50), F&amp;L, S, R, inland A</t>
  </si>
  <si>
    <t>Ringed Plover</t>
  </si>
  <si>
    <t>B, F (50), MM, M, inland A</t>
  </si>
  <si>
    <t>Semipalmated Plover</t>
  </si>
  <si>
    <t>Little Ringed Plover</t>
  </si>
  <si>
    <t>Killdeer</t>
  </si>
  <si>
    <t>Kentish Plover</t>
  </si>
  <si>
    <t>Lesser Sand Plover</t>
  </si>
  <si>
    <t>Dotterel</t>
  </si>
  <si>
    <t>Whimbrel</t>
  </si>
  <si>
    <t>F (10), F&amp;L, M, W, R, inland A</t>
  </si>
  <si>
    <t>Curlew</t>
  </si>
  <si>
    <t>Bar-tailed Godwit</t>
  </si>
  <si>
    <t>Black-tailed Godwit</t>
  </si>
  <si>
    <t>Turnstone</t>
  </si>
  <si>
    <t>F (20), F&amp;L, M, S, R, inland A</t>
  </si>
  <si>
    <t>Knot</t>
  </si>
  <si>
    <t>Ruff</t>
  </si>
  <si>
    <t>Broad-billed Sandpiper</t>
  </si>
  <si>
    <t>Stilt Sandpiper</t>
  </si>
  <si>
    <t>Curlew Sandpiper</t>
  </si>
  <si>
    <t>Temminck's Stint</t>
  </si>
  <si>
    <t>Sanderling</t>
  </si>
  <si>
    <t>Dunlin</t>
  </si>
  <si>
    <t>F (100), MM, M, S, inland A</t>
  </si>
  <si>
    <t>Purple Sandpiper</t>
  </si>
  <si>
    <t>Baird's Sandpiper</t>
  </si>
  <si>
    <t>Little Stint</t>
  </si>
  <si>
    <t>Least Sandpiper</t>
  </si>
  <si>
    <t>White-rumped Sandpiper</t>
  </si>
  <si>
    <t>Buff-breasted Sandpiper</t>
  </si>
  <si>
    <t>Pectoral Sandpiper</t>
  </si>
  <si>
    <t>Semipalmated Sandpiper</t>
  </si>
  <si>
    <t>Long-billed Dowitcher</t>
  </si>
  <si>
    <t>Woodcock</t>
  </si>
  <si>
    <t>Jack Snipe</t>
  </si>
  <si>
    <t>Great Snipe</t>
  </si>
  <si>
    <t>Snipe</t>
  </si>
  <si>
    <t>B, F (5), MM, F&amp;L, R</t>
  </si>
  <si>
    <t>Terek Sandpiper</t>
  </si>
  <si>
    <t>Wilson's Phalarope</t>
  </si>
  <si>
    <t>Red-necked Phalarope</t>
  </si>
  <si>
    <t>Grey Phalarope</t>
  </si>
  <si>
    <t>Common Sandpiper</t>
  </si>
  <si>
    <t>Spotted Sandpiper</t>
  </si>
  <si>
    <t>Green Sandpiper</t>
  </si>
  <si>
    <t>Lesser Yellowlegs</t>
  </si>
  <si>
    <t>Redshank</t>
  </si>
  <si>
    <t>Marsh Sandpiper</t>
  </si>
  <si>
    <t>Wood Sandpiper</t>
  </si>
  <si>
    <t>Spotted Redshank</t>
  </si>
  <si>
    <t>Greenshank</t>
  </si>
  <si>
    <t>Greater Yellowlegs</t>
  </si>
  <si>
    <t>Cream-coloured Courser</t>
  </si>
  <si>
    <t>Collared Pratincole</t>
  </si>
  <si>
    <t>Kittiwake</t>
  </si>
  <si>
    <t>A - include age/plumage</t>
  </si>
  <si>
    <t>Sabine's Gull</t>
  </si>
  <si>
    <t>Bonaparte's Gull</t>
  </si>
  <si>
    <t>Black-headed Gull</t>
  </si>
  <si>
    <t>B, F (500), MM, S</t>
  </si>
  <si>
    <t>Little Gull</t>
  </si>
  <si>
    <t>Laughing Gull</t>
  </si>
  <si>
    <t>Franklin's Gull</t>
  </si>
  <si>
    <t>Mediterranean Gull</t>
  </si>
  <si>
    <t>Common Gull</t>
  </si>
  <si>
    <t>B, F (50), MM, S</t>
  </si>
  <si>
    <t>Ring-billed Gull</t>
  </si>
  <si>
    <t>Great Black-backed Gull</t>
  </si>
  <si>
    <t>Glaucous Gull</t>
  </si>
  <si>
    <t>Iceland Gull</t>
  </si>
  <si>
    <t>Thayer's Gull</t>
  </si>
  <si>
    <t>Herring Gull</t>
  </si>
  <si>
    <t>Caspian Gull</t>
  </si>
  <si>
    <t>Yellow-legged Gull</t>
  </si>
  <si>
    <t>A - include age/plumage details</t>
  </si>
  <si>
    <t>Lesser Black-backed Gull</t>
  </si>
  <si>
    <t>Gull-billed Tern</t>
  </si>
  <si>
    <t>Caspian Tern</t>
  </si>
  <si>
    <t>Sandwich Tern</t>
  </si>
  <si>
    <t>B, F (50), F&amp;L, M, R</t>
  </si>
  <si>
    <t>Elegant Tern</t>
  </si>
  <si>
    <t>Little Tern</t>
  </si>
  <si>
    <t>B, F (25), F&amp;L, M, R</t>
  </si>
  <si>
    <t>Sooty Tern</t>
  </si>
  <si>
    <t>Roseate Tern</t>
  </si>
  <si>
    <t>Common Tern</t>
  </si>
  <si>
    <t>B, F (50), F&amp;L, M, R, inland A</t>
  </si>
  <si>
    <t>Arctic Tern</t>
  </si>
  <si>
    <t>Whiskered Tern</t>
  </si>
  <si>
    <t>White-winged Black Tern</t>
  </si>
  <si>
    <t>Black Tern</t>
  </si>
  <si>
    <t>Great Skua</t>
  </si>
  <si>
    <t>Pomarine Skua</t>
  </si>
  <si>
    <t>Arctic Skua</t>
  </si>
  <si>
    <t>Long-tailed Skua</t>
  </si>
  <si>
    <t>Little Auk</t>
  </si>
  <si>
    <t>Common Guillemot</t>
  </si>
  <si>
    <t>Razorbill</t>
  </si>
  <si>
    <t>Black Guillemot</t>
  </si>
  <si>
    <t>Puffin</t>
  </si>
  <si>
    <t>Pallas's Sandgrouse</t>
  </si>
  <si>
    <t>Stock Dove</t>
  </si>
  <si>
    <t>CB, F (25), M</t>
  </si>
  <si>
    <t>Woodpigeon</t>
  </si>
  <si>
    <t>CB, F (500), M</t>
  </si>
  <si>
    <t>Turtle Dove</t>
  </si>
  <si>
    <t>Collared Dove</t>
  </si>
  <si>
    <t>CB, F (50), M</t>
  </si>
  <si>
    <t>Great Spotted Cuckoo</t>
  </si>
  <si>
    <t>Yellow-billed Cuckoo</t>
  </si>
  <si>
    <t>Cuckoo</t>
  </si>
  <si>
    <t>Barn Owl</t>
  </si>
  <si>
    <t>Scops Owl</t>
  </si>
  <si>
    <t>Snowy Owl</t>
  </si>
  <si>
    <t>Tawny Owl</t>
  </si>
  <si>
    <t>B, R</t>
  </si>
  <si>
    <t>Little Owl</t>
  </si>
  <si>
    <t>Long-eared Owl</t>
  </si>
  <si>
    <t>Short-eared Owl</t>
  </si>
  <si>
    <t>Nightjar</t>
  </si>
  <si>
    <t>White-throated Needletail</t>
  </si>
  <si>
    <t>Alpine Swift</t>
  </si>
  <si>
    <t>Swift</t>
  </si>
  <si>
    <t>Pallid Swift</t>
  </si>
  <si>
    <t>Little Swift</t>
  </si>
  <si>
    <t>Roller</t>
  </si>
  <si>
    <t>Kingfisher</t>
  </si>
  <si>
    <t>A especially B</t>
  </si>
  <si>
    <t>Blue-cheeked Bee-Eater</t>
  </si>
  <si>
    <t>Bee-eater</t>
  </si>
  <si>
    <t>Hoopoe</t>
  </si>
  <si>
    <t>Wryneck</t>
  </si>
  <si>
    <t>Lesser Spotted Woodpecker</t>
  </si>
  <si>
    <t>Great Spotted Woodpecker</t>
  </si>
  <si>
    <t>CB, M, R</t>
  </si>
  <si>
    <t>Green Woodpecker</t>
  </si>
  <si>
    <t>Kestrel</t>
  </si>
  <si>
    <t>Red-footed Falcon</t>
  </si>
  <si>
    <t>Merlin</t>
  </si>
  <si>
    <t>Hobby</t>
  </si>
  <si>
    <t>Peregrine</t>
  </si>
  <si>
    <t>Ring-necked Parakeet</t>
  </si>
  <si>
    <t>Brown Shrike</t>
  </si>
  <si>
    <t>Red-backed Shrike</t>
  </si>
  <si>
    <t>Lesser Grey Shrike</t>
  </si>
  <si>
    <t>Great Grey Shrike</t>
  </si>
  <si>
    <t>Woodchat Shrike</t>
  </si>
  <si>
    <t>Golden Oriole</t>
  </si>
  <si>
    <t>Jay</t>
  </si>
  <si>
    <t>CB, F (10), M</t>
  </si>
  <si>
    <t>Magpie</t>
  </si>
  <si>
    <t>Nutcracker</t>
  </si>
  <si>
    <t>Chough</t>
  </si>
  <si>
    <t>Jackdaw</t>
  </si>
  <si>
    <t>Rook</t>
  </si>
  <si>
    <t>Carrion Crow</t>
  </si>
  <si>
    <t>Hooded Crow</t>
  </si>
  <si>
    <t>Raven</t>
  </si>
  <si>
    <t>Waxwing</t>
  </si>
  <si>
    <t>Coal Tit</t>
  </si>
  <si>
    <t>Continental Coal Tit</t>
  </si>
  <si>
    <t>Marsh Tit</t>
  </si>
  <si>
    <t>Willow Tit</t>
  </si>
  <si>
    <t>Blue Tit</t>
  </si>
  <si>
    <t>Great Tit</t>
  </si>
  <si>
    <t>CB, F (20), M</t>
  </si>
  <si>
    <t>Penduline Tit</t>
  </si>
  <si>
    <t>Bearded Tit</t>
  </si>
  <si>
    <t>Woodlark</t>
  </si>
  <si>
    <t>Skylark</t>
  </si>
  <si>
    <t>Shore Lark</t>
  </si>
  <si>
    <t>Short-toed Lark</t>
  </si>
  <si>
    <t>Sand Martin</t>
  </si>
  <si>
    <t>Swallow</t>
  </si>
  <si>
    <t>CB, F (100), F&amp;L, M</t>
  </si>
  <si>
    <t>House Martin</t>
  </si>
  <si>
    <t>Red-rumped Swallow</t>
  </si>
  <si>
    <t>American Cliff Swallow</t>
  </si>
  <si>
    <t>Cetti's Warbler</t>
  </si>
  <si>
    <t>Long-tailed Tit</t>
  </si>
  <si>
    <t>Willow Warbler</t>
  </si>
  <si>
    <t>CB, F (10), F&amp;L</t>
  </si>
  <si>
    <t>Wood Warbler</t>
  </si>
  <si>
    <t>Hume's Warbler</t>
  </si>
  <si>
    <t>Yellow-browed Warbler</t>
  </si>
  <si>
    <t>Pallas's Warbler</t>
  </si>
  <si>
    <t>Radde's Warbler</t>
  </si>
  <si>
    <t>Dusky Warbler</t>
  </si>
  <si>
    <t>Chiffchaff</t>
  </si>
  <si>
    <t>CB, F (10), W</t>
  </si>
  <si>
    <t>Siberian Chiffchaff</t>
  </si>
  <si>
    <t>Iberian Chiffchaff</t>
  </si>
  <si>
    <t>Great Reed Warbler</t>
  </si>
  <si>
    <t>Aquatic Warbler</t>
  </si>
  <si>
    <t>Sedge Warbler</t>
  </si>
  <si>
    <t>CB, F (5), F&amp;L, R</t>
  </si>
  <si>
    <t>Paddyfield Warbler</t>
  </si>
  <si>
    <t>Reed Warbler</t>
  </si>
  <si>
    <t>Marsh Warbler</t>
  </si>
  <si>
    <t>Booted Warbler</t>
  </si>
  <si>
    <t>Eastern Olivaceous Warbler</t>
  </si>
  <si>
    <t>Melodious Warbler</t>
  </si>
  <si>
    <t>Icterine Warbler</t>
  </si>
  <si>
    <t>Pallas's Grasshopper Warbler</t>
  </si>
  <si>
    <t>Grasshopper Warbler</t>
  </si>
  <si>
    <t>Savi's Warbler</t>
  </si>
  <si>
    <t>Lanceolated Warbler</t>
  </si>
  <si>
    <t>Blackcap</t>
  </si>
  <si>
    <t>Garden Warbler</t>
  </si>
  <si>
    <t>Barred Warbler</t>
  </si>
  <si>
    <t>Lesser Whitethroat</t>
  </si>
  <si>
    <t>Whitethroat</t>
  </si>
  <si>
    <t>Dartford Warbler</t>
  </si>
  <si>
    <t>Spectacled Warbler</t>
  </si>
  <si>
    <t>Firecrest</t>
  </si>
  <si>
    <t>Goldcrest</t>
  </si>
  <si>
    <t>CB, F (10)</t>
  </si>
  <si>
    <t>Wren</t>
  </si>
  <si>
    <t>CB, F (25)</t>
  </si>
  <si>
    <t>Nuthatch</t>
  </si>
  <si>
    <t>Treecreeper</t>
  </si>
  <si>
    <t>Rose-coloured Starling</t>
  </si>
  <si>
    <t>Starling</t>
  </si>
  <si>
    <t>CB, F (100), M</t>
  </si>
  <si>
    <t>Ring Ouzel</t>
  </si>
  <si>
    <t>Blackbird</t>
  </si>
  <si>
    <t>Fieldfare</t>
  </si>
  <si>
    <t>F (25), M, F&amp;L</t>
  </si>
  <si>
    <t>Redwing</t>
  </si>
  <si>
    <t>Song Thrush</t>
  </si>
  <si>
    <t>Mistle Thrush</t>
  </si>
  <si>
    <t>Spotted Flycatcher</t>
  </si>
  <si>
    <t>Robin</t>
  </si>
  <si>
    <t>Bluethroat</t>
  </si>
  <si>
    <t>Nightingale</t>
  </si>
  <si>
    <t>Red-flanked Bluetail</t>
  </si>
  <si>
    <t>Pied Flycatcher</t>
  </si>
  <si>
    <t>Red-breasted Flycatcher</t>
  </si>
  <si>
    <t>Black Redstart</t>
  </si>
  <si>
    <t>Redstart</t>
  </si>
  <si>
    <t>Whinchat</t>
  </si>
  <si>
    <t>Stonechat</t>
  </si>
  <si>
    <t>Siberian Stonechat</t>
  </si>
  <si>
    <t>Wheatear</t>
  </si>
  <si>
    <t>Desert Wheatear</t>
  </si>
  <si>
    <t>Pied Wheatear</t>
  </si>
  <si>
    <t>Dipper</t>
  </si>
  <si>
    <t>House Sparrow</t>
  </si>
  <si>
    <t>Spanish Sparrow</t>
  </si>
  <si>
    <t>Tree Sparrow</t>
  </si>
  <si>
    <t>Alpine Accentor</t>
  </si>
  <si>
    <t>Dunnock</t>
  </si>
  <si>
    <t>Yellow Wagtail</t>
  </si>
  <si>
    <t>Blue-headed Wagtail</t>
  </si>
  <si>
    <t>Citrine Wagtail</t>
  </si>
  <si>
    <t>Grey Wagtail</t>
  </si>
  <si>
    <t>B, F (5), M</t>
  </si>
  <si>
    <t>Pied Wagtail</t>
  </si>
  <si>
    <t>White Wagtail</t>
  </si>
  <si>
    <t>Richard's Pipit</t>
  </si>
  <si>
    <t>Tawny Pipit</t>
  </si>
  <si>
    <t>Meadow Pipit</t>
  </si>
  <si>
    <t>B, F (25), M</t>
  </si>
  <si>
    <t>Tree Pipit</t>
  </si>
  <si>
    <t>Olive-backed Pipit</t>
  </si>
  <si>
    <t>Red-throated Pipit</t>
  </si>
  <si>
    <t>Water Pipit</t>
  </si>
  <si>
    <t>Rock Pipit</t>
  </si>
  <si>
    <t>Scandinavian Rock Pipit</t>
  </si>
  <si>
    <t>Chaffinch</t>
  </si>
  <si>
    <t>Brambling</t>
  </si>
  <si>
    <t>Hawfinch</t>
  </si>
  <si>
    <t>Bullfinch</t>
  </si>
  <si>
    <t>Common Rosefinch</t>
  </si>
  <si>
    <t>Greenfinch</t>
  </si>
  <si>
    <t>Twite</t>
  </si>
  <si>
    <t>Linnet</t>
  </si>
  <si>
    <t>Common Redpoll</t>
  </si>
  <si>
    <t>Lesser Redpoll</t>
  </si>
  <si>
    <t>Parrot Crossbill</t>
  </si>
  <si>
    <t>Crossbill</t>
  </si>
  <si>
    <t>Two-barred Crossbill</t>
  </si>
  <si>
    <t>Goldfinch</t>
  </si>
  <si>
    <t>Serin</t>
  </si>
  <si>
    <t>Siskin</t>
  </si>
  <si>
    <t>B, F (10), M, S</t>
  </si>
  <si>
    <t>Lapland Bunting</t>
  </si>
  <si>
    <t>Snow Bunting</t>
  </si>
  <si>
    <t>Corn Bunting</t>
  </si>
  <si>
    <t>Yellowhammer</t>
  </si>
  <si>
    <t>CB, F (10), M,</t>
  </si>
  <si>
    <t>Ortolan Bunting</t>
  </si>
  <si>
    <t>Cirl Bunting</t>
  </si>
  <si>
    <t>Little Bunting</t>
  </si>
  <si>
    <t>Rustic Bunting</t>
  </si>
  <si>
    <t>Black-headed Bunting</t>
  </si>
  <si>
    <t>Reed Bunting</t>
  </si>
  <si>
    <t>White-throated Sparrow</t>
  </si>
  <si>
    <t>Dark-eyed Junco</t>
  </si>
  <si>
    <t>American Redstart</t>
  </si>
  <si>
    <t>Direction</t>
  </si>
  <si>
    <t>Number</t>
  </si>
  <si>
    <t>Bconf</t>
  </si>
  <si>
    <t>Explanation</t>
  </si>
  <si>
    <t>M</t>
  </si>
  <si>
    <t>M - Migrant</t>
  </si>
  <si>
    <t>U</t>
  </si>
  <si>
    <t>U -Non breeding sUmmering.</t>
  </si>
  <si>
    <t>F</t>
  </si>
  <si>
    <t>F - fly-over only</t>
  </si>
  <si>
    <t>H</t>
  </si>
  <si>
    <t>H - observed in Habitat</t>
  </si>
  <si>
    <t>S</t>
  </si>
  <si>
    <t>S- Singing male</t>
  </si>
  <si>
    <t>P</t>
  </si>
  <si>
    <t>P- Pair</t>
  </si>
  <si>
    <t>T</t>
  </si>
  <si>
    <t>T- Territorial bird</t>
  </si>
  <si>
    <t>D</t>
  </si>
  <si>
    <t>D - Display</t>
  </si>
  <si>
    <t>N</t>
  </si>
  <si>
    <t>N - Nest</t>
  </si>
  <si>
    <t>A- Agitation</t>
  </si>
  <si>
    <t>I</t>
  </si>
  <si>
    <t>I- incubation patch</t>
  </si>
  <si>
    <t>B</t>
  </si>
  <si>
    <t>B- nest Building</t>
  </si>
  <si>
    <t>DD</t>
  </si>
  <si>
    <t>DD- Distraction display</t>
  </si>
  <si>
    <t>UN</t>
  </si>
  <si>
    <t>UN - used nest</t>
  </si>
  <si>
    <t>FL</t>
  </si>
  <si>
    <t>FL -Fledged young</t>
  </si>
  <si>
    <t>ON</t>
  </si>
  <si>
    <t>ON- Occupied nest</t>
  </si>
  <si>
    <t>FF</t>
  </si>
  <si>
    <t>FF- Feeding or faecal sac</t>
  </si>
  <si>
    <t>NE</t>
  </si>
  <si>
    <t>NE - Nest with eggs</t>
  </si>
  <si>
    <t>NY</t>
  </si>
  <si>
    <t>NY- Nest with young</t>
  </si>
  <si>
    <t>Headings</t>
  </si>
  <si>
    <t>E</t>
  </si>
  <si>
    <t>W</t>
  </si>
  <si>
    <t>SE</t>
  </si>
  <si>
    <t>SW</t>
  </si>
  <si>
    <t>NNE</t>
  </si>
  <si>
    <t>ENE</t>
  </si>
  <si>
    <t>ESE</t>
  </si>
  <si>
    <t>SSE</t>
  </si>
  <si>
    <t>SSW</t>
  </si>
  <si>
    <t>WSW</t>
  </si>
  <si>
    <t>WNW</t>
  </si>
  <si>
    <t>NNW</t>
  </si>
  <si>
    <t xml:space="preserve">CB, F (20), M </t>
  </si>
  <si>
    <t>Scientific Name</t>
  </si>
  <si>
    <t>Day of Month</t>
  </si>
  <si>
    <t>Breeding Evidence</t>
  </si>
  <si>
    <t>X</t>
  </si>
  <si>
    <t>Wintering</t>
  </si>
  <si>
    <t>Not known</t>
  </si>
  <si>
    <t>Non-breeding</t>
  </si>
  <si>
    <t>COUNT</t>
  </si>
  <si>
    <t>see note 7</t>
  </si>
  <si>
    <t>Prunella collaris</t>
  </si>
  <si>
    <t>Tachymarptis melba</t>
  </si>
  <si>
    <t>Botaurus lentiginosus</t>
  </si>
  <si>
    <t>Petrochelidon pyrrhonota</t>
  </si>
  <si>
    <t>Pluvialis dominica</t>
  </si>
  <si>
    <t>Setophaga ruticilla</t>
  </si>
  <si>
    <t>Mareca americana</t>
  </si>
  <si>
    <t>Acrocephalus paludicola</t>
  </si>
  <si>
    <t>Stercorarius parasiticus</t>
  </si>
  <si>
    <t>Sterna paradisaea</t>
  </si>
  <si>
    <t>Recurvirostra avosetta</t>
  </si>
  <si>
    <t>Calidris bairdii</t>
  </si>
  <si>
    <t>Puffinus mauretanicus</t>
  </si>
  <si>
    <t>Tyto alba</t>
  </si>
  <si>
    <t>Branta leucopsis</t>
  </si>
  <si>
    <t>Limosa lapponica</t>
  </si>
  <si>
    <t>Panurus biarmicus</t>
  </si>
  <si>
    <t>Merops apiaster</t>
  </si>
  <si>
    <t>Cygnus columbianus</t>
  </si>
  <si>
    <t>Botaurus stellaris</t>
  </si>
  <si>
    <t>Branta bernicla nigricans</t>
  </si>
  <si>
    <t>Lyrurus tetrix</t>
  </si>
  <si>
    <t>Cepphus grylle</t>
  </si>
  <si>
    <t>Milvus migrans</t>
  </si>
  <si>
    <t>Phoenicurus ochruros</t>
  </si>
  <si>
    <t>Ciconia nigra</t>
  </si>
  <si>
    <t>Chlidonias niger</t>
  </si>
  <si>
    <t>Turdus merula</t>
  </si>
  <si>
    <t>Sylvia atricapilla</t>
  </si>
  <si>
    <t>Emberiza melanocephala</t>
  </si>
  <si>
    <t>Chroicocephalus ridibundus</t>
  </si>
  <si>
    <t>Podiceps nigricollis</t>
  </si>
  <si>
    <t>Limosa limosa</t>
  </si>
  <si>
    <t>Gavia arctica</t>
  </si>
  <si>
    <t>Himantopus himantopus</t>
  </si>
  <si>
    <t>Cyanistes caeruleus</t>
  </si>
  <si>
    <t>Merops persicus</t>
  </si>
  <si>
    <t>Motacilla flava flava</t>
  </si>
  <si>
    <t>Luscinia svecica</t>
  </si>
  <si>
    <t>Spatula discors</t>
  </si>
  <si>
    <t>Chroicocephalus philadelphia</t>
  </si>
  <si>
    <t>Iduna caligata</t>
  </si>
  <si>
    <t>Fringilla montifringilla</t>
  </si>
  <si>
    <t>Branta bernicla</t>
  </si>
  <si>
    <t>Calidris falcinellus</t>
  </si>
  <si>
    <t>Lanius cristatus</t>
  </si>
  <si>
    <t>Calidris subruficollis</t>
  </si>
  <si>
    <t>Pyrrhula pyrrhula</t>
  </si>
  <si>
    <t>Buteo buteo</t>
  </si>
  <si>
    <t>Branta canadensis</t>
  </si>
  <si>
    <t>Corvus corone</t>
  </si>
  <si>
    <t>Larus cachinnans</t>
  </si>
  <si>
    <t>Hydroprogne caspia</t>
  </si>
  <si>
    <t>Bubulcus ibis</t>
  </si>
  <si>
    <t>Cettia cetti</t>
  </si>
  <si>
    <t>Fringilla coelebs</t>
  </si>
  <si>
    <t>Phylloscopus collybita</t>
  </si>
  <si>
    <t>Ardeola bacchus</t>
  </si>
  <si>
    <t>Pyrrhocorax pyrrhocorax</t>
  </si>
  <si>
    <t>Emberiza cirlus</t>
  </si>
  <si>
    <t>Motacilla citreola</t>
  </si>
  <si>
    <t>Periparus ater</t>
  </si>
  <si>
    <t>Streptopelia decaocto</t>
  </si>
  <si>
    <t>Glareola pratincola</t>
  </si>
  <si>
    <t>Uria aalge</t>
  </si>
  <si>
    <t>Larus canus</t>
  </si>
  <si>
    <t>Acanthis flammea</t>
  </si>
  <si>
    <t>Carpodacus erythrinus</t>
  </si>
  <si>
    <t>Actitis hypoleucos</t>
  </si>
  <si>
    <t>Melanitta nigra</t>
  </si>
  <si>
    <t>Sterna hirundo</t>
  </si>
  <si>
    <t>Periparus ater ater</t>
  </si>
  <si>
    <t>Fulica atra</t>
  </si>
  <si>
    <t>Phalacrocorax carbo</t>
  </si>
  <si>
    <t>Emberiza calandra</t>
  </si>
  <si>
    <t>Crex crex</t>
  </si>
  <si>
    <t>Calonectris borealis</t>
  </si>
  <si>
    <t>Grus grus</t>
  </si>
  <si>
    <t>Cursorius cursor</t>
  </si>
  <si>
    <t>Loxia curvirostra</t>
  </si>
  <si>
    <t>Cuculus canorus</t>
  </si>
  <si>
    <t>Numenius arquata</t>
  </si>
  <si>
    <t>Calidris ferruginea</t>
  </si>
  <si>
    <t>Junco hyemalis</t>
  </si>
  <si>
    <t>Oenanthe deserti</t>
  </si>
  <si>
    <t>Cinclus cinclus</t>
  </si>
  <si>
    <t>Charadrius morinellus</t>
  </si>
  <si>
    <t>Calidris alpina</t>
  </si>
  <si>
    <t>Prunella modularis</t>
  </si>
  <si>
    <t>Phylloscopus fuscatus</t>
  </si>
  <si>
    <t>Iduna pallida</t>
  </si>
  <si>
    <t>Alopochen aegyptiaca</t>
  </si>
  <si>
    <t>Neophron percnopterus</t>
  </si>
  <si>
    <t>Somateria mollissima</t>
  </si>
  <si>
    <t>Thalasseus elegans</t>
  </si>
  <si>
    <t>Aythya nyroca</t>
  </si>
  <si>
    <t>Turdus pilaris</t>
  </si>
  <si>
    <t>Regulus ignicapilla</t>
  </si>
  <si>
    <t>Leucophaeus pipixcan</t>
  </si>
  <si>
    <t>Fulmarus glacialis</t>
  </si>
  <si>
    <t>Mareca strepera</t>
  </si>
  <si>
    <t>Morus bassanus</t>
  </si>
  <si>
    <t>Sylvia borin</t>
  </si>
  <si>
    <t>Spatula querquedula</t>
  </si>
  <si>
    <t>Larus hyperboreus</t>
  </si>
  <si>
    <t>Plegadis falcinellus</t>
  </si>
  <si>
    <t>Regulus regulus</t>
  </si>
  <si>
    <t>Oriolus oriolus</t>
  </si>
  <si>
    <t>Chrysolophus pictus</t>
  </si>
  <si>
    <t>Pluvialis apricaria</t>
  </si>
  <si>
    <t>Bucephala clangula</t>
  </si>
  <si>
    <t>Carduelis carduelis</t>
  </si>
  <si>
    <t>Mergus merganser</t>
  </si>
  <si>
    <t>Accipiter gentilis</t>
  </si>
  <si>
    <t>Locustella naevia</t>
  </si>
  <si>
    <t>Larus marinus</t>
  </si>
  <si>
    <t>Otis tarda</t>
  </si>
  <si>
    <t>Podiceps cristatus</t>
  </si>
  <si>
    <t>Lanius excubitor</t>
  </si>
  <si>
    <t>Gavia immer</t>
  </si>
  <si>
    <t>Acrocephalus arundinaceus</t>
  </si>
  <si>
    <t>Stercorarius skua</t>
  </si>
  <si>
    <t>Gallinago media</t>
  </si>
  <si>
    <t>Clamator glandarius</t>
  </si>
  <si>
    <t>Dendrocopos major</t>
  </si>
  <si>
    <t>Parus major</t>
  </si>
  <si>
    <t>Ardea alba</t>
  </si>
  <si>
    <t>Tringa melanoleuca</t>
  </si>
  <si>
    <t>Tringa ochropus</t>
  </si>
  <si>
    <t>Picus viridis</t>
  </si>
  <si>
    <t>Chloris chloris</t>
  </si>
  <si>
    <t>Anser albifrons flavirostris</t>
  </si>
  <si>
    <t>Tringa nebularia</t>
  </si>
  <si>
    <t>Anas carolinensis</t>
  </si>
  <si>
    <t>Ardea cinerea</t>
  </si>
  <si>
    <t>Perdix perdix</t>
  </si>
  <si>
    <t>Phalaropus fulicarius</t>
  </si>
  <si>
    <t>Pluvialis squatarola</t>
  </si>
  <si>
    <t>Motacilla cinerea</t>
  </si>
  <si>
    <t>Anser anser</t>
  </si>
  <si>
    <t>Gelochelidon nilotica</t>
  </si>
  <si>
    <t>Coccothraustes coccothraustes</t>
  </si>
  <si>
    <t>Circus cyaneus</t>
  </si>
  <si>
    <t>Larus argentatus</t>
  </si>
  <si>
    <t>Falco subbuteo</t>
  </si>
  <si>
    <t>Pernis apivorus</t>
  </si>
  <si>
    <t>Corvus cornix</t>
  </si>
  <si>
    <t>Upupa epops</t>
  </si>
  <si>
    <t>Delichon urbicum</t>
  </si>
  <si>
    <t>Passer domesticus</t>
  </si>
  <si>
    <t>Phylloscopus humei</t>
  </si>
  <si>
    <t>Phylloscopus ibericus</t>
  </si>
  <si>
    <t>Larus glaucoides</t>
  </si>
  <si>
    <t>Hippolais icterina</t>
  </si>
  <si>
    <t>Lymnocryptes minimus</t>
  </si>
  <si>
    <t>Coloeus monedula</t>
  </si>
  <si>
    <t>Garrulus glandarius</t>
  </si>
  <si>
    <t>Charadrius alexandrinus</t>
  </si>
  <si>
    <t>Falco tinnunculus</t>
  </si>
  <si>
    <t>Charadrius vociferus</t>
  </si>
  <si>
    <t>Alcedo atthis</t>
  </si>
  <si>
    <t>Rissa tridactyla</t>
  </si>
  <si>
    <t>Calidris canutus</t>
  </si>
  <si>
    <t>Locustella lanceolata</t>
  </si>
  <si>
    <t>Calcarius lapponicus</t>
  </si>
  <si>
    <t>Vanellus vanellus</t>
  </si>
  <si>
    <t>Leucophaeus atricilla</t>
  </si>
  <si>
    <t>Calidris minutilla</t>
  </si>
  <si>
    <t>Larus fuscus</t>
  </si>
  <si>
    <t>Lanius minor</t>
  </si>
  <si>
    <t>Acanthis cabaret</t>
  </si>
  <si>
    <t>Charadrius mongolus</t>
  </si>
  <si>
    <t>Aythya affinis</t>
  </si>
  <si>
    <t>Dryobates minor</t>
  </si>
  <si>
    <t>Tringa flavipes</t>
  </si>
  <si>
    <t>Branta bernicla hrota</t>
  </si>
  <si>
    <t>Linaria cannabina</t>
  </si>
  <si>
    <t>Alle alle</t>
  </si>
  <si>
    <t>Ixobrychus minutus</t>
  </si>
  <si>
    <t>Emberiza pusilla</t>
  </si>
  <si>
    <t>Tetrax tetrax</t>
  </si>
  <si>
    <t>Egretta garzetta</t>
  </si>
  <si>
    <t>Tachybaptus ruficollis</t>
  </si>
  <si>
    <t>Hydrocoloeus minutus</t>
  </si>
  <si>
    <t>Athene noctua</t>
  </si>
  <si>
    <t>Charadrius dubius</t>
  </si>
  <si>
    <t>Calidris minuta</t>
  </si>
  <si>
    <t>Apus affinis</t>
  </si>
  <si>
    <t>Sternula albifrons</t>
  </si>
  <si>
    <t>Limnodromus scolopaceus</t>
  </si>
  <si>
    <t>Asio otus</t>
  </si>
  <si>
    <t>Clangula hyemalis</t>
  </si>
  <si>
    <t>Stercorarius longicaudus</t>
  </si>
  <si>
    <t>Aegithalos caudatus</t>
  </si>
  <si>
    <t>Pica pica</t>
  </si>
  <si>
    <t>Anas platyrhynchos</t>
  </si>
  <si>
    <t>Aix galericulata</t>
  </si>
  <si>
    <t>Puffinus puffinus</t>
  </si>
  <si>
    <t>Circus aeruginosus</t>
  </si>
  <si>
    <t>Tringa stagnatilis</t>
  </si>
  <si>
    <t>Poecile palustris</t>
  </si>
  <si>
    <t>Acrocephalus palustris</t>
  </si>
  <si>
    <t>Anthus pratensis</t>
  </si>
  <si>
    <t>Ichthyaetus melanocephalus</t>
  </si>
  <si>
    <t>Hippolais polyglotta</t>
  </si>
  <si>
    <t>Falco columbarius</t>
  </si>
  <si>
    <t>Turdus viscivorus</t>
  </si>
  <si>
    <t>Circus pygargus</t>
  </si>
  <si>
    <t>Gallinula chloropus</t>
  </si>
  <si>
    <t>Cygnus olor</t>
  </si>
  <si>
    <t>Nycticorax nycticorax</t>
  </si>
  <si>
    <t>Luscinia megarhynchos</t>
  </si>
  <si>
    <t>Caprimulgus europaeus</t>
  </si>
  <si>
    <t>Nucifraga caryocatactes</t>
  </si>
  <si>
    <t>Sitta europaea</t>
  </si>
  <si>
    <t>Anthus hodgsoni</t>
  </si>
  <si>
    <t>Emberiza hortulana</t>
  </si>
  <si>
    <t>Pandion haliaetus</t>
  </si>
  <si>
    <t>Haematopus ostralegus</t>
  </si>
  <si>
    <t>Pluvialis fulva</t>
  </si>
  <si>
    <t>Acrocephalus agricola</t>
  </si>
  <si>
    <t>Helopsaltes certhiola</t>
  </si>
  <si>
    <t>Syrrhaptes paradoxus</t>
  </si>
  <si>
    <t>Phylloscopus proregulus</t>
  </si>
  <si>
    <t>Circus macrourus</t>
  </si>
  <si>
    <t>Apus pallidus</t>
  </si>
  <si>
    <t>Loxia pytyopsittacus</t>
  </si>
  <si>
    <t>Calidris melanotos</t>
  </si>
  <si>
    <t>Remiz pendulinus</t>
  </si>
  <si>
    <t>Falco peregrinus</t>
  </si>
  <si>
    <t>Phasianus colchicus</t>
  </si>
  <si>
    <t>Ficedula hypoleuca</t>
  </si>
  <si>
    <t>Motacilla alba</t>
  </si>
  <si>
    <t>Oenanthe pleschanka</t>
  </si>
  <si>
    <t>Anser brachyrhynchus</t>
  </si>
  <si>
    <t>Anas acuta</t>
  </si>
  <si>
    <t>Aythya ferina</t>
  </si>
  <si>
    <t>Stercorarius pomarinus</t>
  </si>
  <si>
    <t>Fratercula arctica</t>
  </si>
  <si>
    <t>Ardea purpurea</t>
  </si>
  <si>
    <t>Calidris maritima</t>
  </si>
  <si>
    <t>Coturnix coturnix</t>
  </si>
  <si>
    <t>Phylloscopus schwarzi</t>
  </si>
  <si>
    <t>Corvus corax</t>
  </si>
  <si>
    <t>Alca torda</t>
  </si>
  <si>
    <t>Milvus milvus</t>
  </si>
  <si>
    <t>Lanius collurio</t>
  </si>
  <si>
    <t>Ficedula parva</t>
  </si>
  <si>
    <t>Branta ruficollis</t>
  </si>
  <si>
    <t>Mergus serrator</t>
  </si>
  <si>
    <t>Netta rufina</t>
  </si>
  <si>
    <t>Tarsiger cyanurus</t>
  </si>
  <si>
    <t>Falco vespertinus</t>
  </si>
  <si>
    <t>Alectoris rufa</t>
  </si>
  <si>
    <t>Podiceps grisegena</t>
  </si>
  <si>
    <t>Phalaropus lobatus</t>
  </si>
  <si>
    <t>Cecropis daurica</t>
  </si>
  <si>
    <t>Tringa totanus</t>
  </si>
  <si>
    <t>Phoenicurus phoenicurus</t>
  </si>
  <si>
    <t>Gavia stellata</t>
  </si>
  <si>
    <t>Anthus cervinus</t>
  </si>
  <si>
    <t>Turdus iliacus</t>
  </si>
  <si>
    <t>Emberiza schoeniclus</t>
  </si>
  <si>
    <t>Acrocephalus scirpaceus</t>
  </si>
  <si>
    <t>Anthus richardi</t>
  </si>
  <si>
    <t>Turdus torquatus</t>
  </si>
  <si>
    <t>Larus delawarensis</t>
  </si>
  <si>
    <t>Charadrius hiaticula</t>
  </si>
  <si>
    <t>Aythya collaris</t>
  </si>
  <si>
    <t>Psittacula krameri</t>
  </si>
  <si>
    <t>Erithacus rubecula</t>
  </si>
  <si>
    <t>Anthus petrosus</t>
  </si>
  <si>
    <t>Coracias garrulus</t>
  </si>
  <si>
    <t>Corvus frugilegus</t>
  </si>
  <si>
    <t>Sterna dougallii</t>
  </si>
  <si>
    <t>Pastor roseus</t>
  </si>
  <si>
    <t>Buteo lagopus</t>
  </si>
  <si>
    <t>Oxyura jamaicensis</t>
  </si>
  <si>
    <t>Tadorna ferruginea</t>
  </si>
  <si>
    <t>Calidris pugnax</t>
  </si>
  <si>
    <t>Emberiza rustica</t>
  </si>
  <si>
    <t>Xema sabini</t>
  </si>
  <si>
    <t>Riparia riparia</t>
  </si>
  <si>
    <t>Calidris alba</t>
  </si>
  <si>
    <t>Thalasseus sandvicensis</t>
  </si>
  <si>
    <t>Locustella luscinioides</t>
  </si>
  <si>
    <t>Anthus petrosus littoralis</t>
  </si>
  <si>
    <t>Aythya marila</t>
  </si>
  <si>
    <t>Otus scops</t>
  </si>
  <si>
    <t>Acrocephalus schoenobaenus</t>
  </si>
  <si>
    <t>Charadrius semipalmatus</t>
  </si>
  <si>
    <t>Calidris pusilla</t>
  </si>
  <si>
    <t>Serinus serinus</t>
  </si>
  <si>
    <t>Tadorna tadorna</t>
  </si>
  <si>
    <t>Eremophila alpestris</t>
  </si>
  <si>
    <t>Asio flammeus</t>
  </si>
  <si>
    <t>Circaetus gallicus</t>
  </si>
  <si>
    <t>Calandrella brachydactyla</t>
  </si>
  <si>
    <t>Spatula clypeata</t>
  </si>
  <si>
    <t>Phylloscopus collybita tristis</t>
  </si>
  <si>
    <t>Saxicola maurus</t>
  </si>
  <si>
    <t>Spinus spinus</t>
  </si>
  <si>
    <t>Alauda arvensis</t>
  </si>
  <si>
    <t>Podiceps auritus</t>
  </si>
  <si>
    <t>Mergellus albellus</t>
  </si>
  <si>
    <t>Gallinago gallinago</t>
  </si>
  <si>
    <t>Plectrophenax nivalis</t>
  </si>
  <si>
    <t>Anser caerulescens</t>
  </si>
  <si>
    <t>Bubo scandiacus</t>
  </si>
  <si>
    <t>Vanellus gregarius</t>
  </si>
  <si>
    <t>Turdus philomelos</t>
  </si>
  <si>
    <t>Ardenna grisea</t>
  </si>
  <si>
    <t>Onychoprion fuscatus</t>
  </si>
  <si>
    <t>Passer hispaniolensis</t>
  </si>
  <si>
    <t>Accipiter nisus</t>
  </si>
  <si>
    <t>Platalea leucorodia</t>
  </si>
  <si>
    <t>Porzana porzana</t>
  </si>
  <si>
    <t>Muscicapa striata</t>
  </si>
  <si>
    <t>Tringa erythropus</t>
  </si>
  <si>
    <t>Actitis macularius</t>
  </si>
  <si>
    <t>Ardeola ralloides</t>
  </si>
  <si>
    <t>Sturnus vulgaris</t>
  </si>
  <si>
    <t>Calidris himantopus</t>
  </si>
  <si>
    <t>Columba oenas</t>
  </si>
  <si>
    <t>Saxicola rubicola</t>
  </si>
  <si>
    <t>Burhinus oedicnemus</t>
  </si>
  <si>
    <t>Hydrobates pelagicus</t>
  </si>
  <si>
    <t>Melanitta perspicillata</t>
  </si>
  <si>
    <t>Hirundo rustica</t>
  </si>
  <si>
    <t>Apus apus</t>
  </si>
  <si>
    <t>Anser fabalis</t>
  </si>
  <si>
    <t>Strix aluco</t>
  </si>
  <si>
    <t>Anthus campestris</t>
  </si>
  <si>
    <t>Anas crecca</t>
  </si>
  <si>
    <t>Calidris temminckii</t>
  </si>
  <si>
    <t>Xenus cinereus</t>
  </si>
  <si>
    <t>Larus glaucoides thayeri</t>
  </si>
  <si>
    <t>Anthus trivialis</t>
  </si>
  <si>
    <t>Passer montanus</t>
  </si>
  <si>
    <t>Certhia familiaris</t>
  </si>
  <si>
    <t>Aythya fuligula</t>
  </si>
  <si>
    <t>Anser serrirostris</t>
  </si>
  <si>
    <t>Arenaria interpres</t>
  </si>
  <si>
    <t>Streptopelia turtur</t>
  </si>
  <si>
    <t>Linaria flavirostris</t>
  </si>
  <si>
    <t>Loxia leucoptera</t>
  </si>
  <si>
    <t>Melanitta fusca</t>
  </si>
  <si>
    <t>Anthus spinoletta</t>
  </si>
  <si>
    <t>Rallus aquaticus</t>
  </si>
  <si>
    <t>Bombycilla garrulus</t>
  </si>
  <si>
    <t>Oenanthe oenanthe</t>
  </si>
  <si>
    <t>Numenius phaeopus</t>
  </si>
  <si>
    <t>Saxicola rubetra</t>
  </si>
  <si>
    <t>Chlidonias hybrida</t>
  </si>
  <si>
    <t>Ciconia ciconia</t>
  </si>
  <si>
    <t>Motacilla alba alba</t>
  </si>
  <si>
    <t>Gavia adamsii</t>
  </si>
  <si>
    <t>Anser albifrons</t>
  </si>
  <si>
    <t>Calidris fuscicollis</t>
  </si>
  <si>
    <t>Haliaeetus albicilla</t>
  </si>
  <si>
    <t>Hirundapus caudacutus</t>
  </si>
  <si>
    <t>Zonotrichia albicollis</t>
  </si>
  <si>
    <t>Chlidonias leucopterus</t>
  </si>
  <si>
    <t>Cygnus cygnus</t>
  </si>
  <si>
    <t>Mareca penelope</t>
  </si>
  <si>
    <t>Poecile montanus</t>
  </si>
  <si>
    <t>Phylloscopus trochilus</t>
  </si>
  <si>
    <t>Phalaropus tricolor</t>
  </si>
  <si>
    <t>Tringa glareola</t>
  </si>
  <si>
    <t>Phylloscopus sibilatrix</t>
  </si>
  <si>
    <t>Lanius senator</t>
  </si>
  <si>
    <t>Scolopax rusticola</t>
  </si>
  <si>
    <t>Lullula arborea</t>
  </si>
  <si>
    <t>Columba palumbus</t>
  </si>
  <si>
    <t>Troglodytes troglodytes</t>
  </si>
  <si>
    <t>Jynx torquilla</t>
  </si>
  <si>
    <t>Coccyzus americanus</t>
  </si>
  <si>
    <t>Phylloscopus inornatus</t>
  </si>
  <si>
    <t>Emberiza citrinella</t>
  </si>
  <si>
    <t>Larus michahellis</t>
  </si>
  <si>
    <t>Pelecanus crispus</t>
  </si>
  <si>
    <t>Oenanthe hispanica</t>
  </si>
  <si>
    <t>Columba livia</t>
  </si>
  <si>
    <t>Anser rossii</t>
  </si>
  <si>
    <t>Jan</t>
  </si>
  <si>
    <t>Feb</t>
  </si>
  <si>
    <t>Mar</t>
  </si>
  <si>
    <t>Apr</t>
  </si>
  <si>
    <t>May</t>
  </si>
  <si>
    <t>Aug</t>
  </si>
  <si>
    <t>Sep</t>
  </si>
  <si>
    <t>Oct</t>
  </si>
  <si>
    <t>Nov</t>
  </si>
  <si>
    <t>Dec</t>
  </si>
  <si>
    <t>Month</t>
  </si>
  <si>
    <t>B, F (100), MM</t>
  </si>
  <si>
    <t>B, F (50), MM, R</t>
  </si>
  <si>
    <t>A, description notes required</t>
  </si>
  <si>
    <t>A, inland &amp; summer description notes required</t>
  </si>
  <si>
    <t>A, inland description notes required</t>
  </si>
  <si>
    <t>A, especially B</t>
  </si>
  <si>
    <t>CB, F (100)</t>
  </si>
  <si>
    <t>F (20), F&amp;L, S, R, inland A</t>
  </si>
  <si>
    <t>B, F (20), MM, M, inland A</t>
  </si>
  <si>
    <t>B, F (10), MM, S, inland A</t>
  </si>
  <si>
    <t>A, inland description notes required - include age / plumage</t>
  </si>
  <si>
    <t>A, other than coast in spring description notes required</t>
  </si>
  <si>
    <t>A, away from New Forest description notes required</t>
  </si>
  <si>
    <t>CB, F (10), A away from North Hants</t>
  </si>
  <si>
    <t>CB, A away from coast</t>
  </si>
  <si>
    <t>A, description notes required away from New Forest</t>
  </si>
  <si>
    <t>CB, F (250), M</t>
  </si>
  <si>
    <t>A, description notes required except in invasion years</t>
  </si>
  <si>
    <t>B, F (25), F&amp;L, M</t>
  </si>
  <si>
    <t>A except New Forest, CB</t>
  </si>
  <si>
    <t>A, autumn description notes required</t>
  </si>
  <si>
    <t>CB, F (5), M</t>
  </si>
  <si>
    <t>Kumlien's Gull</t>
  </si>
  <si>
    <t>HOSRP description notes must include age/plumage</t>
  </si>
  <si>
    <t>Blyth's Reed Warbler</t>
  </si>
  <si>
    <t>Acrocephalus dumetorum</t>
  </si>
  <si>
    <t>Western Black-eared Wheatear</t>
  </si>
  <si>
    <t>Eastern Black-eared Wheatear</t>
  </si>
  <si>
    <t>Oenanthe melanoleuca</t>
  </si>
  <si>
    <t>HOSRP description notes on any race other than flavissima e.g. flava as here</t>
  </si>
  <si>
    <t>see note 5</t>
  </si>
  <si>
    <r>
      <t>MOVEMENT (</t>
    </r>
    <r>
      <rPr>
        <b/>
        <sz val="8"/>
        <color rgb="FF0000FF"/>
        <rFont val="Arial"/>
        <family val="2"/>
      </rPr>
      <t>note 6</t>
    </r>
    <r>
      <rPr>
        <b/>
        <sz val="8"/>
        <rFont val="Arial"/>
        <family val="2"/>
      </rPr>
      <t>)</t>
    </r>
  </si>
  <si>
    <t>see note 8</t>
  </si>
  <si>
    <t>requires BBRC form</t>
  </si>
  <si>
    <t>requires HOSRP form</t>
  </si>
  <si>
    <t>requires HOSRP form description notes on any race other than flavissima e.g. flava as here</t>
  </si>
  <si>
    <t>requires HOSRP form description notes must include age/plumage</t>
  </si>
  <si>
    <t>SPECIES</t>
  </si>
  <si>
    <t>see note 1</t>
  </si>
  <si>
    <t>NW</t>
  </si>
  <si>
    <t>My Last Name</t>
  </si>
  <si>
    <t>My First Name</t>
  </si>
  <si>
    <t>Second</t>
  </si>
  <si>
    <t>Third</t>
  </si>
  <si>
    <t>Fourth</t>
  </si>
  <si>
    <t>Year</t>
  </si>
  <si>
    <t>Additional names (if any)</t>
  </si>
  <si>
    <t>Initial/Name in Each Box</t>
  </si>
  <si>
    <t>Jun</t>
  </si>
  <si>
    <t>Jul</t>
  </si>
  <si>
    <t>chk diy</t>
  </si>
  <si>
    <t xml:space="preserve">Recording Year </t>
  </si>
  <si>
    <t>must be completed</t>
  </si>
  <si>
    <t>see note 4</t>
  </si>
  <si>
    <t xml:space="preserve">Completed Forms to </t>
  </si>
  <si>
    <t>Status</t>
  </si>
  <si>
    <t>E-mail address (if preferred means of contact)</t>
  </si>
  <si>
    <t>Telephone Number (please specify if preferred means of contact, otherwise optional)</t>
  </si>
  <si>
    <t>Post Code (optional for data analysis)</t>
  </si>
  <si>
    <t>Auto Date</t>
  </si>
  <si>
    <t>1. Enter day of month.             2. Use drop down menu to select month</t>
  </si>
  <si>
    <t xml:space="preserve">Your formatted Name HOS Records </t>
  </si>
  <si>
    <t>mjpitt35clere@hotmail.com</t>
  </si>
  <si>
    <t>Long-toed Stint</t>
  </si>
  <si>
    <t>Baikal Teal</t>
  </si>
  <si>
    <t>Western Sandpiper</t>
  </si>
  <si>
    <t>Yellow-rumped Warbler</t>
  </si>
  <si>
    <t>Black Swan</t>
  </si>
  <si>
    <t>Cackling Goose</t>
  </si>
  <si>
    <t>Feral Pigeon</t>
  </si>
  <si>
    <t>Daurian Shrike</t>
  </si>
  <si>
    <t>Lesser White-fronted Goose</t>
  </si>
  <si>
    <t>Eastern Subalpine Warbler</t>
  </si>
  <si>
    <t>Sibirionetta formosa</t>
  </si>
  <si>
    <t>Zapornia pusilla</t>
  </si>
  <si>
    <t>Curruca nisoria</t>
  </si>
  <si>
    <t>Branta hutchinsii</t>
  </si>
  <si>
    <t>Curruca undata</t>
  </si>
  <si>
    <t>Mareca falcata</t>
  </si>
  <si>
    <t>Lanius isabellinus</t>
  </si>
  <si>
    <t>Hydrobates leucorhous</t>
  </si>
  <si>
    <t>Anser erythropus</t>
  </si>
  <si>
    <t>Curruca curruca</t>
  </si>
  <si>
    <t>Zapornia parva</t>
  </si>
  <si>
    <t>Calidris subminuta</t>
  </si>
  <si>
    <t>Gulosus aristotelis</t>
  </si>
  <si>
    <t>Curruca conspicillata</t>
  </si>
  <si>
    <t>Curruca cantillans</t>
  </si>
  <si>
    <t>Calidris mauri</t>
  </si>
  <si>
    <t>Curruca communis</t>
  </si>
  <si>
    <t>Motacilla flava</t>
  </si>
  <si>
    <t>Setophaga coronata</t>
  </si>
  <si>
    <t>Not on Hampshire List</t>
  </si>
  <si>
    <t>Cygnus atratus</t>
  </si>
  <si>
    <t>Larus glaucoides kumlieni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</si>
</sst>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28" x14ac:knownFonts="1">
    <font>
      <sz val="11"/>
      <color theme="1"/>
      <name val="Calibri"/>
      <family val="2"/>
      <scheme val="minor"/>
    </font>
    <font>
      <b/>
      <sz val="8"/>
      <name val="Arial"/>
      <family val="2"/>
    </font>
    <font>
      <b/>
      <sz val="8"/>
      <color indexed="12"/>
      <name val="Arial"/>
      <family val="2"/>
    </font>
    <font>
      <sz val="10"/>
      <name val="Arial"/>
      <family val="2"/>
    </font>
    <font>
      <b/>
      <sz val="8"/>
      <color indexed="10"/>
      <name val="Arial"/>
      <family val="2"/>
    </font>
    <font>
      <b/>
      <sz val="10"/>
      <color indexed="12"/>
      <name val="Arial"/>
      <family val="2"/>
    </font>
    <font>
      <b/>
      <i/>
      <sz val="10"/>
      <color indexed="12"/>
      <name val="Arial"/>
      <family val="2"/>
    </font>
    <font>
      <b/>
      <sz val="8"/>
      <color rgb="FF0000FF"/>
      <name val="Arial"/>
      <family val="2"/>
    </font>
    <font>
      <b/>
      <sz val="8"/>
      <color theme="0"/>
      <name val="Arial"/>
      <family val="2"/>
    </font>
    <font>
      <sz val="8"/>
      <color theme="0"/>
      <name val="Arial"/>
      <family val="2"/>
    </font>
    <font>
      <i/>
      <sz val="10"/>
      <color indexed="12"/>
      <name val="Arial"/>
      <family val="2"/>
    </font>
    <font>
      <b/>
      <sz val="7"/>
      <name val="Arial"/>
      <family val="2"/>
    </font>
    <font>
      <sz val="8"/>
      <name val="Calibri"/>
      <family val="2"/>
      <scheme val="minor"/>
    </font>
    <font>
      <sz val="9"/>
      <color indexed="81"/>
      <name val="Tahoma"/>
      <family val="2"/>
    </font>
    <font>
      <b/>
      <sz val="9"/>
      <color indexed="81"/>
      <name val="Tahoma"/>
      <family val="2"/>
    </font>
    <font>
      <sz val="20"/>
      <color theme="1"/>
      <name val="Calibri"/>
      <family val="2"/>
      <scheme val="minor"/>
    </font>
    <font>
      <sz val="14"/>
      <color theme="1"/>
      <name val="Calibri"/>
      <family val="2"/>
      <scheme val="minor"/>
    </font>
    <font>
      <b/>
      <sz val="14"/>
      <color theme="1"/>
      <name val="Calibri"/>
      <family val="2"/>
      <scheme val="minor"/>
    </font>
    <font>
      <sz val="14"/>
      <name val="Calibri"/>
      <family val="2"/>
      <scheme val="minor"/>
    </font>
    <font>
      <u/>
      <sz val="11"/>
      <color theme="10"/>
      <name val="Calibri"/>
      <family val="2"/>
      <scheme val="minor"/>
    </font>
    <font>
      <b/>
      <sz val="10"/>
      <name val="Arial"/>
      <family val="2"/>
    </font>
    <font>
      <b/>
      <sz val="11"/>
      <color rgb="FFFF0000"/>
      <name val="Calibri"/>
      <family val="2"/>
      <scheme val="minor"/>
    </font>
    <font>
      <sz val="20"/>
      <color rgb="FF0000FF"/>
      <name val="Calibri"/>
      <family val="2"/>
      <scheme val="minor"/>
    </font>
    <font>
      <b/>
      <sz val="14"/>
      <color rgb="FF0000FF"/>
      <name val="Calibri"/>
      <family val="2"/>
      <scheme val="minor"/>
    </font>
    <font>
      <sz val="14"/>
      <color rgb="FF0000FF"/>
      <name val="Calibri"/>
      <family val="2"/>
      <scheme val="minor"/>
    </font>
    <font>
      <sz val="11"/>
      <name val="Calibri"/>
      <family val="2"/>
      <scheme val="minor"/>
    </font>
    <font>
      <b/>
      <sz val="11"/>
      <color theme="0"/>
      <name val="Calibri"/>
      <family val="2"/>
      <scheme val="minor"/>
    </font>
    <font>
      <b/>
      <sz val="11"/>
      <color theme="1"/>
      <name val="Calibri"/>
      <family val="2"/>
      <scheme val="minor"/>
    </font>
  </fonts>
  <fills count="13">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theme="1"/>
        <bgColor indexed="64"/>
      </patternFill>
    </fill>
    <fill>
      <patternFill patternType="solid">
        <fgColor rgb="FFFFFFCC"/>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0000"/>
        <bgColor indexed="64"/>
      </patternFill>
    </fill>
    <fill>
      <patternFill patternType="solid">
        <fgColor rgb="FFFFFF00"/>
        <bgColor indexed="64"/>
      </patternFill>
    </fill>
    <fill>
      <patternFill patternType="solid">
        <fgColor theme="5" tint="0.59999389629810485"/>
        <bgColor indexed="64"/>
      </patternFill>
    </fill>
  </fills>
  <borders count="17">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ck">
        <color indexed="64"/>
      </right>
      <top style="thin">
        <color indexed="64"/>
      </top>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style="thick">
        <color indexed="64"/>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s>
  <cellStyleXfs count="2">
    <xf numFmtId="0" fontId="0" fillId="0" borderId="0"/>
    <xf numFmtId="0" fontId="19" fillId="0" borderId="0" applyNumberFormat="0" applyFill="0" applyBorder="0" applyAlignment="0" applyProtection="0"/>
  </cellStyleXfs>
  <cellXfs count="81">
    <xf numFmtId="0" fontId="0" fillId="0" borderId="0" xfId="0"/>
    <xf numFmtId="0" fontId="5" fillId="2" borderId="6" xfId="0" applyFont="1" applyFill="1" applyBorder="1"/>
    <xf numFmtId="0" fontId="6" fillId="2" borderId="6" xfId="0" applyFont="1" applyFill="1" applyBorder="1"/>
    <xf numFmtId="49" fontId="0" fillId="3" borderId="9" xfId="0" applyNumberFormat="1" applyFill="1" applyBorder="1" applyAlignment="1" applyProtection="1">
      <alignment vertical="center" wrapText="1"/>
      <protection locked="0"/>
    </xf>
    <xf numFmtId="49" fontId="0" fillId="3" borderId="12" xfId="0" applyNumberFormat="1" applyFill="1" applyBorder="1" applyAlignment="1" applyProtection="1">
      <alignment vertical="center" wrapText="1"/>
      <protection locked="0"/>
    </xf>
    <xf numFmtId="0" fontId="10" fillId="2" borderId="6" xfId="0" applyFont="1" applyFill="1" applyBorder="1"/>
    <xf numFmtId="49" fontId="0" fillId="7" borderId="9" xfId="0" applyNumberFormat="1" applyFill="1" applyBorder="1" applyAlignment="1" applyProtection="1">
      <alignment vertical="center" wrapText="1"/>
      <protection locked="0"/>
    </xf>
    <xf numFmtId="49" fontId="0" fillId="4" borderId="9" xfId="0" applyNumberFormat="1" applyFill="1" applyBorder="1" applyAlignment="1" applyProtection="1">
      <alignment vertical="center" wrapText="1"/>
      <protection locked="0"/>
    </xf>
    <xf numFmtId="0" fontId="0" fillId="0" borderId="0" xfId="0" applyProtection="1">
      <protection locked="0"/>
    </xf>
    <xf numFmtId="0" fontId="3" fillId="3" borderId="12" xfId="0" applyFont="1" applyFill="1" applyBorder="1" applyAlignment="1" applyProtection="1">
      <alignment horizontal="left" vertical="center" wrapText="1"/>
      <protection locked="0"/>
    </xf>
    <xf numFmtId="0" fontId="3" fillId="3" borderId="12" xfId="0" applyFont="1" applyFill="1" applyBorder="1" applyAlignment="1" applyProtection="1">
      <alignment horizontal="center" vertical="center" wrapText="1"/>
      <protection locked="0"/>
    </xf>
    <xf numFmtId="0" fontId="1" fillId="3" borderId="12" xfId="0" applyFont="1" applyFill="1" applyBorder="1" applyAlignment="1" applyProtection="1">
      <alignment horizontal="center" vertical="center" wrapText="1"/>
      <protection locked="0"/>
    </xf>
    <xf numFmtId="0" fontId="0" fillId="3" borderId="12" xfId="0" applyFill="1" applyBorder="1" applyAlignment="1" applyProtection="1">
      <alignment horizontal="center" vertical="center"/>
      <protection locked="0"/>
    </xf>
    <xf numFmtId="0" fontId="0" fillId="6" borderId="12" xfId="0" applyFill="1" applyBorder="1" applyAlignment="1" applyProtection="1">
      <alignment horizontal="center" vertical="center"/>
      <protection locked="0"/>
    </xf>
    <xf numFmtId="0" fontId="0" fillId="3" borderId="9" xfId="0" applyFill="1" applyBorder="1" applyAlignment="1" applyProtection="1">
      <alignment horizontal="center" vertical="center"/>
      <protection locked="0"/>
    </xf>
    <xf numFmtId="0" fontId="3" fillId="4" borderId="12" xfId="0" applyFont="1" applyFill="1" applyBorder="1" applyAlignment="1" applyProtection="1">
      <alignment horizontal="left" vertical="center" wrapText="1"/>
      <protection locked="0"/>
    </xf>
    <xf numFmtId="0" fontId="3" fillId="4" borderId="12" xfId="0" applyFont="1" applyFill="1" applyBorder="1" applyAlignment="1" applyProtection="1">
      <alignment horizontal="center" vertical="center" wrapText="1"/>
      <protection locked="0"/>
    </xf>
    <xf numFmtId="0" fontId="0" fillId="4" borderId="9" xfId="0" applyFill="1" applyBorder="1" applyAlignment="1" applyProtection="1">
      <alignment horizontal="center" vertical="center"/>
      <protection locked="0"/>
    </xf>
    <xf numFmtId="0" fontId="0" fillId="4" borderId="12" xfId="0" applyFill="1" applyBorder="1" applyAlignment="1" applyProtection="1">
      <alignment horizontal="center" vertical="center"/>
      <protection locked="0"/>
    </xf>
    <xf numFmtId="0" fontId="4" fillId="4" borderId="7" xfId="0" applyFont="1" applyFill="1" applyBorder="1" applyAlignment="1" applyProtection="1">
      <alignment horizontal="center" vertical="center" wrapText="1"/>
      <protection locked="0"/>
    </xf>
    <xf numFmtId="0" fontId="3" fillId="7" borderId="12" xfId="0" applyFont="1" applyFill="1" applyBorder="1" applyAlignment="1" applyProtection="1">
      <alignment horizontal="left" vertical="center" wrapText="1"/>
      <protection locked="0"/>
    </xf>
    <xf numFmtId="0" fontId="3" fillId="7" borderId="12" xfId="0" applyFont="1" applyFill="1" applyBorder="1" applyAlignment="1" applyProtection="1">
      <alignment horizontal="center" vertical="center" wrapText="1"/>
      <protection locked="0"/>
    </xf>
    <xf numFmtId="0" fontId="0" fillId="7" borderId="9" xfId="0" applyFill="1" applyBorder="1" applyAlignment="1" applyProtection="1">
      <alignment horizontal="center" vertical="center"/>
      <protection locked="0"/>
    </xf>
    <xf numFmtId="0" fontId="0" fillId="7" borderId="12" xfId="0" applyFill="1" applyBorder="1" applyAlignment="1" applyProtection="1">
      <alignment horizontal="center" vertical="center"/>
      <protection locked="0"/>
    </xf>
    <xf numFmtId="0" fontId="4" fillId="7" borderId="7" xfId="0" applyFont="1" applyFill="1" applyBorder="1" applyAlignment="1" applyProtection="1">
      <alignment horizontal="center" vertical="center" wrapText="1"/>
      <protection locked="0"/>
    </xf>
    <xf numFmtId="164" fontId="1" fillId="5" borderId="1" xfId="0" applyNumberFormat="1" applyFont="1" applyFill="1" applyBorder="1" applyAlignment="1" applyProtection="1">
      <alignment horizontal="center" vertical="center" wrapText="1"/>
      <protection hidden="1"/>
    </xf>
    <xf numFmtId="164" fontId="1" fillId="5" borderId="2" xfId="0" applyNumberFormat="1" applyFont="1" applyFill="1" applyBorder="1" applyAlignment="1" applyProtection="1">
      <alignment horizontal="center" vertical="center" wrapText="1"/>
      <protection hidden="1"/>
    </xf>
    <xf numFmtId="49" fontId="2" fillId="5" borderId="4" xfId="0" applyNumberFormat="1" applyFont="1" applyFill="1" applyBorder="1" applyAlignment="1" applyProtection="1">
      <alignment horizontal="center" vertical="center" wrapText="1"/>
      <protection hidden="1"/>
    </xf>
    <xf numFmtId="164" fontId="2" fillId="5" borderId="4" xfId="0" applyNumberFormat="1" applyFont="1" applyFill="1" applyBorder="1" applyAlignment="1" applyProtection="1">
      <alignment horizontal="center" vertical="center" wrapText="1"/>
      <protection hidden="1"/>
    </xf>
    <xf numFmtId="164" fontId="2" fillId="6" borderId="4" xfId="0" applyNumberFormat="1" applyFont="1" applyFill="1" applyBorder="1" applyAlignment="1" applyProtection="1">
      <alignment horizontal="center" vertical="center" wrapText="1"/>
      <protection hidden="1"/>
    </xf>
    <xf numFmtId="164" fontId="7" fillId="6" borderId="4" xfId="0" applyNumberFormat="1" applyFont="1" applyFill="1" applyBorder="1" applyAlignment="1" applyProtection="1">
      <alignment horizontal="center" vertical="center" wrapText="1"/>
      <protection hidden="1"/>
    </xf>
    <xf numFmtId="15" fontId="0" fillId="0" borderId="0" xfId="0" applyNumberFormat="1" applyProtection="1">
      <protection locked="0" hidden="1"/>
    </xf>
    <xf numFmtId="0" fontId="0" fillId="8" borderId="0" xfId="0" applyFill="1" applyAlignment="1" applyProtection="1">
      <alignment horizontal="center" vertical="center"/>
      <protection locked="0" hidden="1"/>
    </xf>
    <xf numFmtId="0" fontId="0" fillId="0" borderId="0" xfId="0" applyProtection="1">
      <protection locked="0" hidden="1"/>
    </xf>
    <xf numFmtId="0" fontId="3" fillId="3" borderId="9" xfId="0" applyFont="1" applyFill="1" applyBorder="1" applyAlignment="1" applyProtection="1">
      <alignment horizontal="left" vertical="center" wrapText="1"/>
      <protection locked="0"/>
    </xf>
    <xf numFmtId="0" fontId="3" fillId="3" borderId="9"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0" fillId="6" borderId="9" xfId="0" applyFill="1" applyBorder="1" applyAlignment="1" applyProtection="1">
      <alignment horizontal="center" vertical="center"/>
      <protection locked="0"/>
    </xf>
    <xf numFmtId="0" fontId="5" fillId="9" borderId="6" xfId="0" applyFont="1" applyFill="1" applyBorder="1"/>
    <xf numFmtId="0" fontId="10" fillId="9" borderId="6" xfId="0" applyFont="1" applyFill="1" applyBorder="1"/>
    <xf numFmtId="0" fontId="6" fillId="9" borderId="6" xfId="0" applyFont="1" applyFill="1" applyBorder="1"/>
    <xf numFmtId="15" fontId="8" fillId="4" borderId="9" xfId="0" applyNumberFormat="1" applyFont="1" applyFill="1" applyBorder="1" applyAlignment="1" applyProtection="1">
      <alignment horizontal="center" vertical="center" wrapText="1"/>
      <protection locked="0" hidden="1"/>
    </xf>
    <xf numFmtId="0" fontId="16" fillId="0" borderId="0" xfId="0" applyFont="1"/>
    <xf numFmtId="0" fontId="16" fillId="5" borderId="6" xfId="0" applyFont="1" applyFill="1" applyBorder="1"/>
    <xf numFmtId="0" fontId="0" fillId="5" borderId="0" xfId="0" applyFill="1"/>
    <xf numFmtId="0" fontId="15" fillId="5" borderId="0" xfId="0" applyFont="1" applyFill="1"/>
    <xf numFmtId="0" fontId="16" fillId="5" borderId="0" xfId="0" applyFont="1" applyFill="1"/>
    <xf numFmtId="0" fontId="17" fillId="5" borderId="0" xfId="0" applyFont="1" applyFill="1"/>
    <xf numFmtId="0" fontId="18" fillId="5" borderId="6" xfId="0" applyFont="1" applyFill="1" applyBorder="1"/>
    <xf numFmtId="0" fontId="0" fillId="0" borderId="13" xfId="0" applyBorder="1" applyAlignment="1">
      <alignment horizontal="center"/>
    </xf>
    <xf numFmtId="0" fontId="16" fillId="10" borderId="0" xfId="0" applyFont="1" applyFill="1"/>
    <xf numFmtId="0" fontId="16" fillId="10" borderId="0" xfId="0" applyFont="1" applyFill="1" applyAlignment="1">
      <alignment horizontal="center"/>
    </xf>
    <xf numFmtId="0" fontId="21" fillId="5" borderId="0" xfId="0" applyFont="1" applyFill="1"/>
    <xf numFmtId="0" fontId="16" fillId="5" borderId="6" xfId="0" applyFont="1" applyFill="1" applyBorder="1" applyAlignment="1">
      <alignment horizontal="center"/>
    </xf>
    <xf numFmtId="0" fontId="24" fillId="0" borderId="6" xfId="0" applyFont="1" applyBorder="1" applyAlignment="1">
      <alignment horizontal="center"/>
    </xf>
    <xf numFmtId="0" fontId="24" fillId="0" borderId="6" xfId="0" applyFont="1" applyBorder="1"/>
    <xf numFmtId="0" fontId="22" fillId="0" borderId="13" xfId="0" applyFont="1" applyBorder="1" applyAlignment="1">
      <alignment horizontal="center"/>
    </xf>
    <xf numFmtId="0" fontId="23" fillId="0" borderId="13" xfId="0" applyFont="1" applyBorder="1" applyAlignment="1">
      <alignment horizontal="center"/>
    </xf>
    <xf numFmtId="49" fontId="1" fillId="5" borderId="1" xfId="0" applyNumberFormat="1" applyFont="1" applyFill="1" applyBorder="1" applyAlignment="1" applyProtection="1">
      <alignment horizontal="center" vertical="center" wrapText="1"/>
      <protection hidden="1"/>
    </xf>
    <xf numFmtId="49" fontId="25" fillId="0" borderId="13" xfId="0" applyNumberFormat="1" applyFont="1" applyBorder="1" applyAlignment="1">
      <alignment horizontal="center"/>
    </xf>
    <xf numFmtId="0" fontId="20" fillId="2" borderId="6" xfId="0" applyFont="1" applyFill="1" applyBorder="1" applyProtection="1">
      <protection locked="0"/>
    </xf>
    <xf numFmtId="0" fontId="4" fillId="3" borderId="7" xfId="0" applyFont="1" applyFill="1" applyBorder="1" applyAlignment="1" applyProtection="1">
      <alignment horizontal="center" vertical="center" wrapText="1"/>
      <protection locked="0" hidden="1"/>
    </xf>
    <xf numFmtId="0" fontId="0" fillId="8" borderId="0" xfId="0" applyFill="1" applyAlignment="1" applyProtection="1">
      <alignment horizontal="center" vertical="center"/>
      <protection hidden="1"/>
    </xf>
    <xf numFmtId="15" fontId="9" fillId="4" borderId="1" xfId="0" applyNumberFormat="1" applyFont="1" applyFill="1" applyBorder="1" applyAlignment="1" applyProtection="1">
      <alignment horizontal="center" vertical="center" wrapText="1"/>
      <protection hidden="1"/>
    </xf>
    <xf numFmtId="0" fontId="0" fillId="11" borderId="0" xfId="0" applyFill="1"/>
    <xf numFmtId="0" fontId="26" fillId="4" borderId="8" xfId="0" applyFont="1" applyFill="1" applyBorder="1" applyProtection="1">
      <protection hidden="1"/>
    </xf>
    <xf numFmtId="0" fontId="27" fillId="0" borderId="0" xfId="0" applyFont="1" applyProtection="1">
      <protection hidden="1"/>
    </xf>
    <xf numFmtId="0" fontId="11" fillId="12" borderId="1" xfId="0" applyFont="1" applyFill="1" applyBorder="1" applyAlignment="1" applyProtection="1">
      <alignment horizontal="center" vertical="center" wrapText="1"/>
      <protection hidden="1"/>
    </xf>
    <xf numFmtId="0" fontId="17" fillId="0" borderId="14" xfId="0" applyFont="1" applyBorder="1"/>
    <xf numFmtId="0" fontId="17" fillId="0" borderId="15" xfId="0" applyFont="1" applyBorder="1"/>
    <xf numFmtId="0" fontId="19" fillId="0" borderId="14" xfId="1" applyFill="1" applyBorder="1" applyAlignment="1">
      <alignment horizontal="center"/>
    </xf>
    <xf numFmtId="0" fontId="0" fillId="0" borderId="15" xfId="0" applyBorder="1" applyAlignment="1">
      <alignment horizontal="center"/>
    </xf>
    <xf numFmtId="164" fontId="1" fillId="5" borderId="10" xfId="0" applyNumberFormat="1" applyFont="1" applyFill="1" applyBorder="1" applyAlignment="1" applyProtection="1">
      <alignment horizontal="center" vertical="center" wrapText="1"/>
      <protection hidden="1"/>
    </xf>
    <xf numFmtId="164" fontId="1" fillId="5" borderId="11" xfId="0" applyNumberFormat="1" applyFont="1" applyFill="1" applyBorder="1" applyAlignment="1" applyProtection="1">
      <alignment horizontal="center" vertical="center" wrapText="1"/>
      <protection hidden="1"/>
    </xf>
    <xf numFmtId="49" fontId="1" fillId="5" borderId="1" xfId="0" applyNumberFormat="1" applyFont="1" applyFill="1" applyBorder="1" applyAlignment="1" applyProtection="1">
      <alignment horizontal="center" vertical="center" wrapText="1"/>
      <protection hidden="1"/>
    </xf>
    <xf numFmtId="49" fontId="1" fillId="5" borderId="4" xfId="0" applyNumberFormat="1" applyFont="1" applyFill="1" applyBorder="1" applyAlignment="1" applyProtection="1">
      <alignment horizontal="center" vertical="center" wrapText="1"/>
      <protection hidden="1"/>
    </xf>
    <xf numFmtId="0" fontId="11" fillId="12" borderId="10" xfId="0" applyFont="1" applyFill="1" applyBorder="1" applyAlignment="1" applyProtection="1">
      <alignment horizontal="left" vertical="center" wrapText="1"/>
      <protection hidden="1"/>
    </xf>
    <xf numFmtId="0" fontId="11" fillId="12" borderId="16" xfId="0" applyFont="1" applyFill="1" applyBorder="1" applyAlignment="1" applyProtection="1">
      <alignment horizontal="left" vertical="center" wrapText="1"/>
      <protection hidden="1"/>
    </xf>
    <xf numFmtId="0" fontId="11" fillId="12" borderId="11" xfId="0" applyFont="1" applyFill="1" applyBorder="1" applyAlignment="1" applyProtection="1">
      <alignment horizontal="left" vertical="center" wrapText="1"/>
      <protection hidden="1"/>
    </xf>
    <xf numFmtId="49" fontId="8" fillId="4" borderId="3" xfId="0" applyNumberFormat="1" applyFont="1" applyFill="1" applyBorder="1" applyAlignment="1" applyProtection="1">
      <alignment horizontal="center" vertical="center" wrapText="1"/>
      <protection hidden="1"/>
    </xf>
    <xf numFmtId="49" fontId="8" fillId="4" borderId="5" xfId="0" applyNumberFormat="1" applyFont="1" applyFill="1" applyBorder="1" applyAlignment="1" applyProtection="1">
      <alignment horizontal="center" vertical="center" wrapText="1"/>
      <protection hidden="1"/>
    </xf>
  </cellXfs>
  <cellStyles count="2">
    <cellStyle name="Hyperlink" xfId="1" builtinId="8"/>
    <cellStyle name="Normal" xfId="0" builtinId="0"/>
  </cellStyles>
  <dxfs count="0"/>
  <tableStyles count="0" defaultTableStyle="TableStyleMedium2" defaultPivotStyle="PivotStyleLight16"/>
  <colors>
    <mruColors>
      <color rgb="FF0000FF"/>
      <color rgb="FFFFFFCC"/>
      <color rgb="FFCCFFCC"/>
      <color rgb="FF99FF99"/>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289560</xdr:colOff>
      <xdr:row>1</xdr:row>
      <xdr:rowOff>30480</xdr:rowOff>
    </xdr:from>
    <xdr:to>
      <xdr:col>23</xdr:col>
      <xdr:colOff>60960</xdr:colOff>
      <xdr:row>45</xdr:row>
      <xdr:rowOff>83820</xdr:rowOff>
    </xdr:to>
    <xdr:sp macro="" textlink="">
      <xdr:nvSpPr>
        <xdr:cNvPr id="2" name="TextBox 1">
          <a:extLst>
            <a:ext uri="{FF2B5EF4-FFF2-40B4-BE49-F238E27FC236}">
              <a16:creationId xmlns:a16="http://schemas.microsoft.com/office/drawing/2014/main" id="{FF35C349-8F94-4072-85DB-5D0347703FDD}"/>
            </a:ext>
          </a:extLst>
        </xdr:cNvPr>
        <xdr:cNvSpPr txBox="1"/>
      </xdr:nvSpPr>
      <xdr:spPr>
        <a:xfrm>
          <a:off x="289560" y="213360"/>
          <a:ext cx="13792200" cy="81000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i="0" u="none" strike="noStrike">
              <a:solidFill>
                <a:srgbClr val="0000FF"/>
              </a:solidFill>
              <a:effectLst/>
              <a:latin typeface="Arial" panose="020B0604020202020204" pitchFamily="34" charset="0"/>
            </a:rPr>
            <a:t>Please ensure you can</a:t>
          </a:r>
          <a:r>
            <a:rPr lang="en-GB" sz="1600" b="1" i="0" u="none" strike="noStrike" baseline="0">
              <a:solidFill>
                <a:srgbClr val="0000FF"/>
              </a:solidFill>
              <a:effectLst/>
              <a:latin typeface="Arial" panose="020B0604020202020204" pitchFamily="34" charset="0"/>
            </a:rPr>
            <a:t> </a:t>
          </a:r>
          <a:r>
            <a:rPr lang="en-GB" sz="1600" b="1" i="0" u="none" strike="noStrike">
              <a:solidFill>
                <a:srgbClr val="0000FF"/>
              </a:solidFill>
              <a:effectLst/>
              <a:latin typeface="Arial" panose="020B0604020202020204" pitchFamily="34" charset="0"/>
            </a:rPr>
            <a:t>see all 12 data entry columns</a:t>
          </a:r>
        </a:p>
        <a:p>
          <a:r>
            <a:rPr lang="en-GB" sz="1200" b="1" i="0" u="none" strike="noStrike">
              <a:solidFill>
                <a:srgbClr val="0000FF"/>
              </a:solidFill>
              <a:effectLst/>
              <a:latin typeface="Arial" panose="020B0604020202020204" pitchFamily="34" charset="0"/>
            </a:rPr>
            <a:t>the final column N </a:t>
          </a:r>
          <a:r>
            <a:rPr lang="en-GB" sz="1200" b="1" i="0" u="none" strike="noStrike">
              <a:solidFill>
                <a:sysClr val="windowText" lastClr="000000"/>
              </a:solidFill>
              <a:effectLst/>
              <a:latin typeface="Arial" panose="020B0604020202020204" pitchFamily="34" charset="0"/>
            </a:rPr>
            <a:t>OBSERVER</a:t>
          </a:r>
          <a:r>
            <a:rPr lang="en-GB" sz="1200" b="1" i="0" u="none" strike="noStrike">
              <a:solidFill>
                <a:srgbClr val="0000FF"/>
              </a:solidFill>
              <a:effectLst/>
              <a:latin typeface="Arial" panose="020B0604020202020204" pitchFamily="34" charset="0"/>
            </a:rPr>
            <a:t> may require using the scroll bar to reach it depending on your screen settings</a:t>
          </a:r>
          <a:endParaRPr lang="en-GB" sz="1200">
            <a:solidFill>
              <a:srgbClr val="0000FF"/>
            </a:solidFill>
          </a:endParaRPr>
        </a:p>
        <a:p>
          <a:endParaRPr lang="en-GB" sz="1100" b="1" i="0" u="none" strike="noStrike">
            <a:solidFill>
              <a:srgbClr val="0000FF"/>
            </a:solidFill>
            <a:effectLst/>
            <a:latin typeface="Arial" panose="020B0604020202020204" pitchFamily="34" charset="0"/>
          </a:endParaRPr>
        </a:p>
        <a:p>
          <a:r>
            <a:rPr lang="en-GB" sz="1100" b="1" i="0" u="none" strike="noStrike">
              <a:solidFill>
                <a:srgbClr val="0000FF"/>
              </a:solidFill>
              <a:effectLst/>
              <a:latin typeface="Arial" panose="020B0604020202020204" pitchFamily="34" charset="0"/>
            </a:rPr>
            <a:t>Note 1. SPECIES: An upside down  triangle "button" appears against each species data entry cell.  Use this button if you are unsure of the spelling or it is long e.g. Mediterranean Gull just  click the species. Next time you want to refer to this species you will get a prompt when you type the first few letters e.g.  Med (just click to accept). You may know the name or it is easier to type than use the menu e.g. Jay. If you are unsure how to scroll thru the species list , point to the slider and click and hold up or down to move thru the list. If you make an error you will be prompted back to a start position. </a:t>
          </a:r>
          <a:r>
            <a:rPr lang="en-GB" sz="1100" b="1" i="0" u="none" strike="noStrike" baseline="0">
              <a:solidFill>
                <a:srgbClr val="0000FF"/>
              </a:solidFill>
              <a:effectLst/>
              <a:latin typeface="Arial" panose="020B0604020202020204" pitchFamily="34" charset="0"/>
            </a:rPr>
            <a:t> For escapes and birds new to Hampshire there is a special section for your records from row 980 onwards. Black Swan, Cackling and Lesser White-fronted Geese are on the list here but not on the Hampshire List, also Ross's Goose - records of which are under review.</a:t>
          </a:r>
          <a:endParaRPr lang="en-GB">
            <a:solidFill>
              <a:srgbClr val="0000FF"/>
            </a:solidFill>
          </a:endParaRPr>
        </a:p>
        <a:p>
          <a:endParaRPr lang="en-GB" sz="1100" b="1" i="0" u="none" strike="noStrike">
            <a:solidFill>
              <a:srgbClr val="0000FF"/>
            </a:solidFill>
            <a:effectLst/>
            <a:latin typeface="Arial" panose="020B0604020202020204" pitchFamily="34" charset="0"/>
          </a:endParaRPr>
        </a:p>
        <a:p>
          <a:r>
            <a:rPr lang="en-GB" sz="1100" b="1" i="0" u="none" strike="noStrike">
              <a:solidFill>
                <a:srgbClr val="0000FF"/>
              </a:solidFill>
              <a:effectLst/>
              <a:latin typeface="Arial" panose="020B0604020202020204" pitchFamily="34" charset="0"/>
            </a:rPr>
            <a:t>Note 2. LOCATION: Please use recognised site names. Download the  HOS website Gazetteer or the Going Birding Dictionary for reference. At large sites, particularly the eastern harbours, the Beaulieu Estuary, and the Lymington to Hurst area, use the extensive site name in the LOCATION column and include fine detail for your particular site within the NOTES column, </a:t>
          </a:r>
        </a:p>
        <a:p>
          <a:r>
            <a:rPr lang="en-GB" sz="1100" b="1" i="0" u="none" strike="noStrike" baseline="0">
              <a:solidFill>
                <a:srgbClr val="0000FF"/>
              </a:solidFill>
              <a:effectLst/>
              <a:latin typeface="Arial" panose="020B0604020202020204" pitchFamily="34" charset="0"/>
            </a:rPr>
            <a:t>Examples:</a:t>
          </a:r>
        </a:p>
        <a:p>
          <a:r>
            <a:rPr lang="en-GB" sz="1100" b="1" i="0" u="none" strike="noStrike" baseline="0">
              <a:solidFill>
                <a:srgbClr val="0000FF"/>
              </a:solidFill>
              <a:effectLst/>
              <a:latin typeface="Arial" panose="020B0604020202020204" pitchFamily="34" charset="0"/>
            </a:rPr>
            <a:t>		</a:t>
          </a:r>
          <a:r>
            <a:rPr lang="en-GB" sz="1100" b="1" i="0" u="none" strike="noStrike" baseline="0">
              <a:solidFill>
                <a:sysClr val="windowText" lastClr="000000"/>
              </a:solidFill>
              <a:effectLst/>
              <a:latin typeface="Arial" panose="020B0604020202020204" pitchFamily="34" charset="0"/>
            </a:rPr>
            <a:t>LOCATION</a:t>
          </a:r>
          <a:r>
            <a:rPr lang="en-GB" sz="1100" b="0" i="0" u="none" strike="noStrike" baseline="0">
              <a:solidFill>
                <a:srgbClr val="0000FF"/>
              </a:solidFill>
              <a:effectLst/>
              <a:latin typeface="Arial" panose="020B0604020202020204" pitchFamily="34" charset="0"/>
            </a:rPr>
            <a:t>				</a:t>
          </a:r>
          <a:r>
            <a:rPr lang="en-GB" sz="1100" b="1" i="0" u="none" strike="noStrike" baseline="0">
              <a:solidFill>
                <a:sysClr val="windowText" lastClr="000000"/>
              </a:solidFill>
              <a:effectLst/>
              <a:latin typeface="Arial" panose="020B0604020202020204" pitchFamily="34" charset="0"/>
            </a:rPr>
            <a:t>NOTES</a:t>
          </a:r>
        </a:p>
        <a:p>
          <a:r>
            <a:rPr lang="en-GB" sz="1100" b="0" i="0" u="none" strike="noStrike">
              <a:solidFill>
                <a:srgbClr val="0000FF"/>
              </a:solidFill>
              <a:effectLst/>
              <a:latin typeface="Arial" panose="020B0604020202020204" pitchFamily="34" charset="0"/>
            </a:rPr>
            <a:t>		Lymington_Hurst 			one</a:t>
          </a:r>
          <a:r>
            <a:rPr lang="en-GB" sz="1100" b="0" i="0" u="none" strike="noStrike" baseline="0">
              <a:solidFill>
                <a:srgbClr val="0000FF"/>
              </a:solidFill>
              <a:effectLst/>
              <a:latin typeface="Arial" panose="020B0604020202020204" pitchFamily="34" charset="0"/>
            </a:rPr>
            <a:t> or combination from </a:t>
          </a:r>
          <a:r>
            <a:rPr lang="en-GB" sz="1100" b="0" i="0" u="none" strike="noStrike">
              <a:solidFill>
                <a:srgbClr val="0000FF"/>
              </a:solidFill>
              <a:effectLst/>
              <a:latin typeface="Arial" panose="020B0604020202020204" pitchFamily="34" charset="0"/>
            </a:rPr>
            <a:t>Keyhaven Marsh,</a:t>
          </a:r>
          <a:r>
            <a:rPr lang="en-GB" sz="1100" b="0" i="0" u="none" strike="noStrike" baseline="0">
              <a:solidFill>
                <a:srgbClr val="0000FF"/>
              </a:solidFill>
              <a:effectLst/>
              <a:latin typeface="Arial" panose="020B0604020202020204" pitchFamily="34" charset="0"/>
            </a:rPr>
            <a:t> </a:t>
          </a:r>
          <a:r>
            <a:rPr lang="en-GB" sz="1100" b="0" i="0" u="none" strike="noStrike">
              <a:solidFill>
                <a:srgbClr val="0000FF"/>
              </a:solidFill>
              <a:effectLst/>
              <a:latin typeface="Arial" panose="020B0604020202020204" pitchFamily="34" charset="0"/>
            </a:rPr>
            <a:t>Normandy,</a:t>
          </a:r>
          <a:r>
            <a:rPr lang="en-GB" sz="1100" b="0" i="0" u="none" strike="noStrike" baseline="0">
              <a:solidFill>
                <a:srgbClr val="0000FF"/>
              </a:solidFill>
              <a:effectLst/>
              <a:latin typeface="Arial" panose="020B0604020202020204" pitchFamily="34" charset="0"/>
            </a:rPr>
            <a:t> </a:t>
          </a:r>
          <a:r>
            <a:rPr lang="en-GB" sz="1100" b="0" i="0" u="none" strike="noStrike">
              <a:solidFill>
                <a:srgbClr val="0000FF"/>
              </a:solidFill>
              <a:effectLst/>
              <a:latin typeface="Arial" panose="020B0604020202020204" pitchFamily="34" charset="0"/>
            </a:rPr>
            <a:t>Fishtail Lagoon  etc.</a:t>
          </a:r>
        </a:p>
        <a:p>
          <a:r>
            <a:rPr lang="en-GB" sz="1100" b="0" i="0" u="none" strike="noStrike">
              <a:solidFill>
                <a:srgbClr val="0000FF"/>
              </a:solidFill>
              <a:effectLst/>
              <a:latin typeface="Arial" panose="020B0604020202020204" pitchFamily="34" charset="0"/>
            </a:rPr>
            <a:t>		Langstone Harbour 			The Kench (the popular</a:t>
          </a:r>
          <a:r>
            <a:rPr lang="en-GB" sz="1100" b="0" i="0" u="none" strike="noStrike" baseline="0">
              <a:solidFill>
                <a:srgbClr val="0000FF"/>
              </a:solidFill>
              <a:effectLst/>
              <a:latin typeface="Arial" panose="020B0604020202020204" pitchFamily="34" charset="0"/>
            </a:rPr>
            <a:t> localities of </a:t>
          </a:r>
          <a:r>
            <a:rPr lang="en-GB" sz="1100" b="0" i="0" u="none" strike="noStrike">
              <a:solidFill>
                <a:srgbClr val="0000FF"/>
              </a:solidFill>
              <a:effectLst/>
              <a:latin typeface="Arial" panose="020B0604020202020204" pitchFamily="34" charset="0"/>
            </a:rPr>
            <a:t>Hayling Oysterbeds and Farlington Marshes can be used as the LOCATION name)</a:t>
          </a:r>
          <a:endParaRPr lang="en-GB" b="0">
            <a:solidFill>
              <a:srgbClr val="0000FF"/>
            </a:solidFill>
          </a:endParaRPr>
        </a:p>
        <a:p>
          <a:r>
            <a:rPr lang="en-GB" sz="1100" b="1" i="0" u="none" strike="noStrike">
              <a:solidFill>
                <a:srgbClr val="0000FF"/>
              </a:solidFill>
              <a:effectLst/>
              <a:latin typeface="Arial" panose="020B0604020202020204" pitchFamily="34" charset="0"/>
              <a:ea typeface="+mn-ea"/>
              <a:cs typeface="+mn-cs"/>
            </a:rPr>
            <a:t>but preferably not Blashford Lakes use instead the individual lake/pit name and for woodland areas:</a:t>
          </a:r>
          <a:r>
            <a:rPr lang="en-GB" sz="1100" b="1" i="0" u="none" strike="noStrike" baseline="0">
              <a:solidFill>
                <a:srgbClr val="0000FF"/>
              </a:solidFill>
              <a:effectLst/>
              <a:latin typeface="Arial" panose="020B0604020202020204" pitchFamily="34" charset="0"/>
              <a:ea typeface="+mn-ea"/>
              <a:cs typeface="+mn-cs"/>
            </a:rPr>
            <a:t>  </a:t>
          </a:r>
          <a:r>
            <a:rPr lang="en-GB" sz="1100" b="1" i="0" u="none" strike="noStrike">
              <a:solidFill>
                <a:srgbClr val="0000FF"/>
              </a:solidFill>
              <a:effectLst/>
              <a:latin typeface="Arial" panose="020B0604020202020204" pitchFamily="34" charset="0"/>
              <a:ea typeface="+mn-ea"/>
              <a:cs typeface="+mn-cs"/>
            </a:rPr>
            <a:t>HIWWT centre	</a:t>
          </a:r>
        </a:p>
        <a:p>
          <a:r>
            <a:rPr lang="en-GB">
              <a:solidFill>
                <a:srgbClr val="0000FF"/>
              </a:solidFill>
            </a:rPr>
            <a:t>		Ibsley</a:t>
          </a:r>
          <a:r>
            <a:rPr lang="en-GB" baseline="0">
              <a:solidFill>
                <a:srgbClr val="0000FF"/>
              </a:solidFill>
            </a:rPr>
            <a:t> Water</a:t>
          </a:r>
        </a:p>
        <a:p>
          <a:r>
            <a:rPr lang="en-GB">
              <a:solidFill>
                <a:srgbClr val="0000FF"/>
              </a:solidFill>
            </a:rPr>
            <a:t>		Ivy Lake				North</a:t>
          </a:r>
          <a:r>
            <a:rPr lang="en-GB" baseline="0">
              <a:solidFill>
                <a:srgbClr val="0000FF"/>
              </a:solidFill>
            </a:rPr>
            <a:t> Hide etc </a:t>
          </a:r>
        </a:p>
        <a:p>
          <a:pPr marL="0" indent="0"/>
          <a:r>
            <a:rPr lang="en-GB" sz="1100" b="1" i="0" u="none" strike="noStrike">
              <a:solidFill>
                <a:srgbClr val="0000FF"/>
              </a:solidFill>
              <a:effectLst/>
              <a:latin typeface="Arial" panose="020B0604020202020204" pitchFamily="34" charset="0"/>
              <a:ea typeface="+mn-ea"/>
              <a:cs typeface="+mn-cs"/>
            </a:rPr>
            <a:t>local patch records are welcome, for example home gardens, but please ensure the location and grid reference conform to the standards just cited (consult the Gazetteer or the Going Birding Dictionary).</a:t>
          </a:r>
        </a:p>
        <a:p>
          <a:pPr marL="0" indent="0"/>
          <a:endParaRPr lang="en-GB" sz="1100" b="1" i="0" u="none" strike="noStrike">
            <a:solidFill>
              <a:srgbClr val="0000FF"/>
            </a:solidFill>
            <a:effectLst/>
            <a:latin typeface="Arial" panose="020B0604020202020204" pitchFamily="34" charset="0"/>
            <a:ea typeface="+mn-ea"/>
            <a:cs typeface="+mn-cs"/>
          </a:endParaRPr>
        </a:p>
        <a:p>
          <a:r>
            <a:rPr lang="en-GB" sz="1100" b="1" i="0" u="none" strike="noStrike">
              <a:solidFill>
                <a:srgbClr val="0000FF"/>
              </a:solidFill>
              <a:effectLst/>
              <a:latin typeface="Arial" panose="020B0604020202020204" pitchFamily="34" charset="0"/>
            </a:rPr>
            <a:t>Note 3. </a:t>
          </a:r>
          <a:r>
            <a:rPr lang="en-GB" sz="1100" b="1" i="0" u="none" strike="noStrike">
              <a:solidFill>
                <a:srgbClr val="FF0000"/>
              </a:solidFill>
              <a:effectLst/>
              <a:latin typeface="Arial" panose="020B0604020202020204" pitchFamily="34" charset="0"/>
            </a:rPr>
            <a:t>You must enter your recording year under My Details</a:t>
          </a:r>
          <a:r>
            <a:rPr lang="en-GB" sz="1100" b="1" i="0" u="none" strike="noStrike">
              <a:solidFill>
                <a:srgbClr val="0000FF"/>
              </a:solidFill>
              <a:effectLst/>
              <a:latin typeface="Arial" panose="020B0604020202020204" pitchFamily="34" charset="0"/>
            </a:rPr>
            <a:t>. DATE Please enter the day of the moth followed by the letter month code as prompted</a:t>
          </a:r>
          <a:r>
            <a:rPr lang="en-GB" sz="1100" b="1" i="0" u="none" strike="noStrike" baseline="0">
              <a:solidFill>
                <a:srgbClr val="0000FF"/>
              </a:solidFill>
              <a:effectLst/>
              <a:latin typeface="Arial" panose="020B0604020202020204" pitchFamily="34" charset="0"/>
            </a:rPr>
            <a:t> by the drop down menu. The date will then appear automatically.</a:t>
          </a:r>
        </a:p>
        <a:p>
          <a:endParaRPr lang="en-GB" sz="1100" b="1" i="0" u="none" strike="noStrike">
            <a:solidFill>
              <a:srgbClr val="0000FF"/>
            </a:solidFill>
            <a:effectLst/>
            <a:latin typeface="Arial" panose="020B0604020202020204" pitchFamily="34" charset="0"/>
          </a:endParaRPr>
        </a:p>
        <a:p>
          <a:r>
            <a:rPr lang="en-GB" sz="1100" b="1" i="0" u="none" strike="noStrike">
              <a:solidFill>
                <a:srgbClr val="0000FF"/>
              </a:solidFill>
              <a:effectLst/>
              <a:latin typeface="Arial" panose="020B0604020202020204" pitchFamily="34" charset="0"/>
            </a:rPr>
            <a:t>Note 4. GRID REF: We need to know the four figure grid reference of the 1 km square or monad that your recording area was located in or, if your area extends for several monads, then the dominant or central square. For planning purposes and breeding season records you should pinpoint your observation to six figure accuracy, thus referencing a location area of 1 hectare (2.5 acres) - just larger than a football</a:t>
          </a:r>
          <a:r>
            <a:rPr lang="en-GB" sz="1100" b="1" i="0" u="none" strike="noStrike" baseline="0">
              <a:solidFill>
                <a:srgbClr val="0000FF"/>
              </a:solidFill>
              <a:effectLst/>
              <a:latin typeface="Arial" panose="020B0604020202020204" pitchFamily="34" charset="0"/>
            </a:rPr>
            <a:t> pitch</a:t>
          </a:r>
          <a:r>
            <a:rPr lang="en-GB" sz="1100" b="1" i="0" u="none" strike="noStrike">
              <a:solidFill>
                <a:srgbClr val="0000FF"/>
              </a:solidFill>
              <a:effectLst/>
              <a:latin typeface="Arial" panose="020B0604020202020204" pitchFamily="34" charset="0"/>
            </a:rPr>
            <a:t>.  Ensure that grid refs are in the format: SUxxyy, SZxxyy, SUxxxyyy or SZxxxyyy (no spaces). When writing a six figure GR a useful tip is to write down the four-figure square reference first, thus SUxx_yy_ and</a:t>
          </a:r>
          <a:r>
            <a:rPr lang="en-GB" sz="1100" b="1" i="0" u="none" strike="noStrike" baseline="0">
              <a:solidFill>
                <a:srgbClr val="0000FF"/>
              </a:solidFill>
              <a:effectLst/>
              <a:latin typeface="Arial" panose="020B0604020202020204" pitchFamily="34" charset="0"/>
            </a:rPr>
            <a:t> then fill in your estimate of the final figures from your printed, or screen, map. An 8-fig GR reference or higher should not be attempted manually as there is a high incidence of error but instead cut and paste from any mapping online aid such as DEFRA's MAGIC or import electronically from any GPS device. Our county database app CoBRA stores GRs up to 6-figs as a separate field but rounds 8 or 10 figure GRs to 6 figs storing the longer GR in the NOTES column.</a:t>
          </a:r>
          <a:endParaRPr lang="en-GB" sz="1100" b="0" i="0" u="none" strike="noStrike">
            <a:solidFill>
              <a:srgbClr val="0000FF"/>
            </a:solidFill>
            <a:effectLst/>
            <a:latin typeface="+mn-lt"/>
          </a:endParaRPr>
        </a:p>
        <a:p>
          <a:endParaRPr lang="en-GB" sz="1100" b="0" i="0" u="none" strike="noStrike">
            <a:solidFill>
              <a:srgbClr val="0000FF"/>
            </a:solidFill>
            <a:effectLst/>
            <a:latin typeface="+mn-lt"/>
          </a:endParaRPr>
        </a:p>
        <a:p>
          <a:r>
            <a:rPr lang="en-GB" sz="1100" b="1" i="0" u="none" strike="noStrike">
              <a:solidFill>
                <a:srgbClr val="0000FF"/>
              </a:solidFill>
              <a:effectLst/>
              <a:latin typeface="Arial" panose="020B0604020202020204" pitchFamily="34" charset="0"/>
            </a:rPr>
            <a:t>Note 5. COUNT: Numbers only, with no commas between digits. Combinations such as c. 200, 200+ or 2-300 cannot be entered. just enter digits in the COUNT cloumn and include information in the NOTES section to convey any qualification such as approx. or circa. If your count is of pairs and/or singing males please indicate this in the NOTES column, and indicate the appropriate code in the Breeding Evidence column. If you wish to record the absence of a bird use 0 but LEAVE</a:t>
          </a:r>
          <a:r>
            <a:rPr lang="en-GB" sz="1100" b="1" i="0" u="none" strike="noStrike" baseline="0">
              <a:solidFill>
                <a:srgbClr val="0000FF"/>
              </a:solidFill>
              <a:effectLst/>
              <a:latin typeface="Arial" panose="020B0604020202020204" pitchFamily="34" charset="0"/>
            </a:rPr>
            <a:t> BLANK if you want to record the presence of a species but did not count number present.</a:t>
          </a:r>
          <a:endParaRPr lang="en-GB" sz="1100" b="1" i="0" u="none" strike="noStrike">
            <a:solidFill>
              <a:srgbClr val="0000FF"/>
            </a:solidFill>
            <a:effectLst/>
            <a:latin typeface="Arial" panose="020B0604020202020204" pitchFamily="34" charset="0"/>
          </a:endParaRPr>
        </a:p>
        <a:p>
          <a:endParaRPr lang="en-GB" sz="1100" b="1" i="0" u="none" strike="noStrike">
            <a:solidFill>
              <a:srgbClr val="0000FF"/>
            </a:solidFill>
            <a:effectLst/>
            <a:latin typeface="Arial" panose="020B0604020202020204" pitchFamily="34" charset="0"/>
          </a:endParaRPr>
        </a:p>
        <a:p>
          <a:r>
            <a:rPr lang="en-GB" sz="1100" b="1" i="0" u="none" strike="noStrike">
              <a:solidFill>
                <a:srgbClr val="0000FF"/>
              </a:solidFill>
              <a:effectLst/>
              <a:latin typeface="Arial" panose="020B0604020202020204" pitchFamily="34" charset="0"/>
            </a:rPr>
            <a:t>Note 6. MOVEMENT: Only to be entered for moving birds; the 16 points of the compass can be used: N, NNE, NE, ENE, E etc. You may wish to complete a separate record for birds moving in different directions, or give details in NOTES.</a:t>
          </a:r>
          <a:r>
            <a:rPr lang="en-GB">
              <a:solidFill>
                <a:srgbClr val="0000FF"/>
              </a:solidFill>
            </a:rPr>
            <a:t> </a:t>
          </a:r>
        </a:p>
        <a:p>
          <a:endParaRPr lang="en-GB" sz="1100" b="1" i="0" u="none" strike="noStrike">
            <a:solidFill>
              <a:srgbClr val="0000FF"/>
            </a:solidFill>
            <a:effectLst/>
            <a:latin typeface="Arial" panose="020B0604020202020204" pitchFamily="34" charset="0"/>
          </a:endParaRPr>
        </a:p>
        <a:p>
          <a:r>
            <a:rPr lang="en-GB" sz="1100" b="1" i="0" u="none" strike="noStrike">
              <a:solidFill>
                <a:srgbClr val="0000FF"/>
              </a:solidFill>
              <a:effectLst/>
              <a:latin typeface="Arial" panose="020B0604020202020204" pitchFamily="34" charset="0"/>
            </a:rPr>
            <a:t>Note 7. Breeding Evidence: </a:t>
          </a:r>
        </a:p>
        <a:p>
          <a:r>
            <a:rPr lang="en-GB" sz="1100" b="1" i="0" u="none" strike="noStrike">
              <a:solidFill>
                <a:srgbClr val="0000FF"/>
              </a:solidFill>
              <a:effectLst/>
              <a:latin typeface="Arial" panose="020B0604020202020204" pitchFamily="34" charset="0"/>
            </a:rPr>
            <a:t>Breeding Season: Read the explanatory sheet and select from the drop down menu when propted. Use U for noting no breeding evidence gathered.</a:t>
          </a:r>
        </a:p>
        <a:p>
          <a:r>
            <a:rPr lang="en-GB" sz="1100" b="1" i="0" u="none" strike="noStrike">
              <a:solidFill>
                <a:srgbClr val="0000FF"/>
              </a:solidFill>
              <a:effectLst/>
              <a:latin typeface="Arial" panose="020B0604020202020204" pitchFamily="34" charset="0"/>
            </a:rPr>
            <a:t>Out of Season: please use a non breeding code as listed at the bottom of the drop down menu.</a:t>
          </a:r>
          <a:r>
            <a:rPr lang="en-GB" sz="1100" b="1" i="0" u="none" strike="noStrike" baseline="0">
              <a:solidFill>
                <a:srgbClr val="0000FF"/>
              </a:solidFill>
              <a:effectLst/>
              <a:latin typeface="Arial" panose="020B0604020202020204" pitchFamily="34" charset="0"/>
            </a:rPr>
            <a:t> If left blank the data logging software will default to code X.</a:t>
          </a:r>
          <a:r>
            <a:rPr lang="en-GB" sz="1100" b="1" i="0" u="none" strike="noStrike">
              <a:solidFill>
                <a:srgbClr val="0000FF"/>
              </a:solidFill>
              <a:effectLst/>
              <a:latin typeface="Arial" panose="020B0604020202020204" pitchFamily="34" charset="0"/>
            </a:rPr>
            <a:t> </a:t>
          </a:r>
          <a:r>
            <a:rPr lang="en-GB">
              <a:solidFill>
                <a:srgbClr val="0000FF"/>
              </a:solidFill>
            </a:rPr>
            <a:t> </a:t>
          </a:r>
        </a:p>
        <a:p>
          <a:endParaRPr lang="en-GB" sz="1100" b="1" i="0" u="none" strike="noStrike">
            <a:solidFill>
              <a:srgbClr val="0000FF"/>
            </a:solidFill>
            <a:effectLst/>
            <a:latin typeface="Arial" panose="020B0604020202020204" pitchFamily="34" charset="0"/>
          </a:endParaRPr>
        </a:p>
        <a:p>
          <a:r>
            <a:rPr lang="en-GB" sz="1100" b="1" i="0" u="none" strike="noStrike">
              <a:solidFill>
                <a:srgbClr val="0000FF"/>
              </a:solidFill>
              <a:effectLst/>
              <a:latin typeface="Arial" panose="020B0604020202020204" pitchFamily="34" charset="0"/>
            </a:rPr>
            <a:t>Note 8. NOTES: Include information about times of observation, age, sex, number of pairs/singing males/territories, further location details, 8 or 10-fig precision GRs, additional observers and any other relevant information. If prompted, include brief notes or complete an Unusual Record Form, downloadable at http://www.hos.org.uk/recordingforms/UnusualRecordForm.doc</a:t>
          </a:r>
          <a:br>
            <a:rPr lang="en-GB" sz="1100" b="1" i="0" u="none" strike="noStrike">
              <a:solidFill>
                <a:srgbClr val="0000FF"/>
              </a:solidFill>
              <a:effectLst/>
              <a:latin typeface="Arial" panose="020B0604020202020204" pitchFamily="34" charset="0"/>
            </a:rPr>
          </a:br>
          <a:br>
            <a:rPr lang="en-GB" sz="1100" b="1" i="0" u="none" strike="noStrike">
              <a:solidFill>
                <a:srgbClr val="0000FF"/>
              </a:solidFill>
              <a:effectLst/>
              <a:latin typeface="Arial" panose="020B0604020202020204" pitchFamily="34" charset="0"/>
            </a:rPr>
          </a:br>
          <a:r>
            <a:rPr lang="en-GB" sz="1100" b="1" i="0" u="none" strike="noStrike">
              <a:solidFill>
                <a:srgbClr val="0000FF"/>
              </a:solidFill>
              <a:effectLst/>
              <a:latin typeface="Arial" panose="020B0604020202020204" pitchFamily="34" charset="0"/>
            </a:rPr>
            <a:t>Note 9. OBSERVER: </a:t>
          </a:r>
          <a:r>
            <a:rPr lang="en-GB" sz="1100" b="1" i="0" u="none" strike="noStrike">
              <a:solidFill>
                <a:srgbClr val="FF0000"/>
              </a:solidFill>
              <a:effectLst/>
              <a:latin typeface="Arial" panose="020B0604020202020204" pitchFamily="34" charset="0"/>
            </a:rPr>
            <a:t>Entered automatically from your My Details entry which must be completed.</a:t>
          </a:r>
          <a:endParaRPr lang="en-GB"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15240</xdr:rowOff>
    </xdr:from>
    <xdr:to>
      <xdr:col>15</xdr:col>
      <xdr:colOff>281940</xdr:colOff>
      <xdr:row>16</xdr:row>
      <xdr:rowOff>15240</xdr:rowOff>
    </xdr:to>
    <xdr:sp macro="" textlink="">
      <xdr:nvSpPr>
        <xdr:cNvPr id="2" name="TextBox 1">
          <a:extLst>
            <a:ext uri="{FF2B5EF4-FFF2-40B4-BE49-F238E27FC236}">
              <a16:creationId xmlns:a16="http://schemas.microsoft.com/office/drawing/2014/main" id="{2233B62A-AF62-4E62-B30E-4079A077B35D}"/>
            </a:ext>
          </a:extLst>
        </xdr:cNvPr>
        <xdr:cNvSpPr txBox="1"/>
      </xdr:nvSpPr>
      <xdr:spPr>
        <a:xfrm>
          <a:off x="0" y="15240"/>
          <a:ext cx="9425940" cy="2926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endParaRPr lang="en-GB" sz="1100" b="1" i="0" baseline="0">
            <a:solidFill>
              <a:schemeClr val="dk1"/>
            </a:solidFill>
            <a:effectLst/>
            <a:latin typeface="+mn-lt"/>
            <a:ea typeface="+mn-ea"/>
            <a:cs typeface="+mn-cs"/>
          </a:endParaRPr>
        </a:p>
        <a:p>
          <a:pPr rtl="0"/>
          <a:r>
            <a:rPr lang="en-GB" sz="1100" b="1" i="0" baseline="0">
              <a:solidFill>
                <a:schemeClr val="dk1"/>
              </a:solidFill>
              <a:effectLst/>
              <a:latin typeface="+mn-lt"/>
              <a:ea typeface="+mn-ea"/>
              <a:cs typeface="+mn-cs"/>
            </a:rPr>
            <a:t>1. Please do not add extra columns or adjust the column headings</a:t>
          </a:r>
          <a:r>
            <a:rPr lang="en-GB" sz="1100" b="0" i="0" baseline="0">
              <a:solidFill>
                <a:schemeClr val="dk1"/>
              </a:solidFill>
              <a:effectLst/>
              <a:latin typeface="+mn-lt"/>
              <a:ea typeface="+mn-ea"/>
              <a:cs typeface="+mn-cs"/>
            </a:rPr>
            <a:t> we need to import your sheet in a standard format.</a:t>
          </a:r>
          <a:endParaRPr lang="en-GB">
            <a:effectLst/>
          </a:endParaRPr>
        </a:p>
        <a:p>
          <a:pPr rtl="0"/>
          <a:endParaRPr lang="en-GB" sz="1100" b="0" i="0" baseline="0">
            <a:solidFill>
              <a:schemeClr val="dk1"/>
            </a:solidFill>
            <a:effectLst/>
            <a:latin typeface="+mn-lt"/>
            <a:ea typeface="+mn-ea"/>
            <a:cs typeface="+mn-cs"/>
          </a:endParaRPr>
        </a:p>
        <a:p>
          <a:pPr rtl="0"/>
          <a:r>
            <a:rPr lang="en-GB" sz="1100" b="0" i="0" baseline="0">
              <a:solidFill>
                <a:schemeClr val="dk1"/>
              </a:solidFill>
              <a:effectLst/>
              <a:latin typeface="+mn-lt"/>
              <a:ea typeface="+mn-ea"/>
              <a:cs typeface="+mn-cs"/>
            </a:rPr>
            <a:t>2.If you are reporting a species not on the Hampshire List e.g. Zebra Finch (i.e. an escape) then scroll down to the last rows of the form and enter records in the Escapes et al. section.  If the bird is of presumed wild origin and new to Hampshire then use the same procedure IN ADDITION the record should be submitted on a URF (Unusual Record Form) available on the HOS web-site.</a:t>
          </a:r>
        </a:p>
        <a:p>
          <a:pPr rtl="0"/>
          <a:endParaRPr lang="en-GB" sz="1100" b="0" i="0" baseline="0">
            <a:solidFill>
              <a:schemeClr val="dk1"/>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3. If you are trying to cut and paste data from say a Word document diary you must select </a:t>
          </a:r>
          <a:r>
            <a:rPr kumimoji="0" lang="en-GB" sz="1100" b="1" i="0" u="none" strike="noStrike" kern="0" cap="none" spc="0" normalizeH="0" baseline="0" noProof="0">
              <a:ln>
                <a:noFill/>
              </a:ln>
              <a:solidFill>
                <a:prstClr val="black"/>
              </a:solidFill>
              <a:effectLst/>
              <a:uLnTx/>
              <a:uFillTx/>
              <a:latin typeface="+mn-lt"/>
              <a:ea typeface="+mn-ea"/>
              <a:cs typeface="+mn-cs"/>
            </a:rPr>
            <a:t>Match</a:t>
          </a:r>
          <a:r>
            <a:rPr kumimoji="0" lang="en-GB" sz="1100" b="0" i="0" u="none" strike="noStrike" kern="0" cap="none" spc="0" normalizeH="0" baseline="0" noProof="0">
              <a:ln>
                <a:noFill/>
              </a:ln>
              <a:solidFill>
                <a:prstClr val="black"/>
              </a:solidFill>
              <a:effectLst/>
              <a:uLnTx/>
              <a:uFillTx/>
              <a:latin typeface="+mn-lt"/>
              <a:ea typeface="+mn-ea"/>
              <a:cs typeface="+mn-cs"/>
            </a:rPr>
            <a:t> </a:t>
          </a:r>
          <a:r>
            <a:rPr kumimoji="0" lang="en-GB" sz="1100" b="1" i="0" u="none" strike="noStrike" kern="0" cap="none" spc="0" normalizeH="0" baseline="0" noProof="0">
              <a:ln>
                <a:noFill/>
              </a:ln>
              <a:solidFill>
                <a:prstClr val="black"/>
              </a:solidFill>
              <a:effectLst/>
              <a:uLnTx/>
              <a:uFillTx/>
              <a:latin typeface="+mn-lt"/>
              <a:ea typeface="+mn-ea"/>
              <a:cs typeface="+mn-cs"/>
            </a:rPr>
            <a:t>destination formatting</a:t>
          </a:r>
          <a:r>
            <a:rPr kumimoji="0" lang="en-GB" sz="1100" b="0" i="0" u="none" strike="noStrike" kern="0" cap="none" spc="0" normalizeH="0" baseline="0" noProof="0">
              <a:ln>
                <a:noFill/>
              </a:ln>
              <a:solidFill>
                <a:prstClr val="black"/>
              </a:solidFill>
              <a:effectLst/>
              <a:uLnTx/>
              <a:uFillTx/>
              <a:latin typeface="+mn-lt"/>
              <a:ea typeface="+mn-ea"/>
              <a:cs typeface="+mn-cs"/>
            </a:rPr>
            <a:t> on the </a:t>
          </a:r>
          <a:r>
            <a:rPr kumimoji="0" lang="en-GB" sz="1100" b="1" i="0" u="none" strike="noStrike" kern="0" cap="none" spc="0" normalizeH="0" baseline="0" noProof="0">
              <a:ln>
                <a:noFill/>
              </a:ln>
              <a:solidFill>
                <a:prstClr val="black"/>
              </a:solidFill>
              <a:effectLst/>
              <a:uLnTx/>
              <a:uFillTx/>
              <a:latin typeface="+mn-lt"/>
              <a:ea typeface="+mn-ea"/>
              <a:cs typeface="+mn-cs"/>
            </a:rPr>
            <a:t>Paste options</a:t>
          </a:r>
          <a:r>
            <a:rPr kumimoji="0" lang="en-GB" sz="1100" b="0" i="0" u="none" strike="noStrike" kern="0" cap="none" spc="0" normalizeH="0" baseline="0" noProof="0">
              <a:ln>
                <a:noFill/>
              </a:ln>
              <a:solidFill>
                <a:prstClr val="black"/>
              </a:solidFill>
              <a:effectLst/>
              <a:uLnTx/>
              <a:uFillTx/>
              <a:latin typeface="+mn-lt"/>
              <a:ea typeface="+mn-ea"/>
              <a:cs typeface="+mn-cs"/>
            </a:rPr>
            <a:t> (the small prompt box to the bottom right of your pasted text) and not the default setting of </a:t>
          </a:r>
          <a:r>
            <a:rPr kumimoji="0" lang="en-GB" sz="1100" b="1" i="0" u="none" strike="noStrike" kern="0" cap="none" spc="0" normalizeH="0" baseline="0" noProof="0">
              <a:ln>
                <a:noFill/>
              </a:ln>
              <a:solidFill>
                <a:prstClr val="black"/>
              </a:solidFill>
              <a:effectLst/>
              <a:uLnTx/>
              <a:uFillTx/>
              <a:latin typeface="+mn-lt"/>
              <a:ea typeface="+mn-ea"/>
              <a:cs typeface="+mn-cs"/>
            </a:rPr>
            <a:t>Keep Source formatting</a:t>
          </a:r>
          <a:r>
            <a:rPr kumimoji="0" lang="en-GB" sz="1100" b="0" i="0" u="none" strike="noStrike" kern="0" cap="none" spc="0" normalizeH="0" baseline="0" noProof="0">
              <a:ln>
                <a:noFill/>
              </a:ln>
              <a:solidFill>
                <a:prstClr val="black"/>
              </a:solidFill>
              <a:effectLst/>
              <a:uLnTx/>
              <a:uFillTx/>
              <a:latin typeface="+mn-lt"/>
              <a:ea typeface="+mn-ea"/>
              <a:cs typeface="+mn-cs"/>
            </a:rPr>
            <a:t>. If you fail to do this you may have some odd formatting problems and you will also destroy the word wrapping facility in the </a:t>
          </a:r>
          <a:r>
            <a:rPr kumimoji="0" lang="en-GB" sz="1100" b="1" i="0" u="none" strike="noStrike" kern="0" cap="none" spc="0" normalizeH="0" baseline="0" noProof="0">
              <a:ln>
                <a:noFill/>
              </a:ln>
              <a:solidFill>
                <a:prstClr val="black"/>
              </a:solidFill>
              <a:effectLst/>
              <a:uLnTx/>
              <a:uFillTx/>
              <a:latin typeface="+mn-lt"/>
              <a:ea typeface="+mn-ea"/>
              <a:cs typeface="+mn-cs"/>
            </a:rPr>
            <a:t>NOTES</a:t>
          </a:r>
          <a:r>
            <a:rPr kumimoji="0" lang="en-GB" sz="1100" b="0" i="0" u="none" strike="noStrike" kern="0" cap="none" spc="0" normalizeH="0" baseline="0" noProof="0">
              <a:ln>
                <a:noFill/>
              </a:ln>
              <a:solidFill>
                <a:prstClr val="black"/>
              </a:solidFill>
              <a:effectLst/>
              <a:uLnTx/>
              <a:uFillTx/>
              <a:latin typeface="+mn-lt"/>
              <a:ea typeface="+mn-ea"/>
              <a:cs typeface="+mn-cs"/>
            </a:rPr>
            <a:t> cell (idiosyncrasies of Excel). Do not fret you can recover as follows:</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All you have to do is copy the format from an unaffected cell back into your cell using the </a:t>
          </a:r>
          <a:r>
            <a:rPr kumimoji="0" lang="en-GB" sz="1100" b="1" i="0" u="none" strike="noStrike" kern="0" cap="none" spc="0" normalizeH="0" baseline="0" noProof="0">
              <a:ln>
                <a:noFill/>
              </a:ln>
              <a:solidFill>
                <a:prstClr val="black"/>
              </a:solidFill>
              <a:effectLst/>
              <a:uLnTx/>
              <a:uFillTx/>
              <a:latin typeface="+mn-lt"/>
              <a:ea typeface="+mn-ea"/>
              <a:cs typeface="+mn-cs"/>
            </a:rPr>
            <a:t>Format Painter</a:t>
          </a:r>
          <a:r>
            <a:rPr kumimoji="0" lang="en-GB" sz="1100" b="0" i="0" u="none" strike="noStrike" kern="0" cap="none" spc="0" normalizeH="0" baseline="0" noProof="0">
              <a:ln>
                <a:noFill/>
              </a:ln>
              <a:solidFill>
                <a:prstClr val="black"/>
              </a:solidFill>
              <a:effectLst/>
              <a:uLnTx/>
              <a:uFillTx/>
              <a:latin typeface="+mn-lt"/>
              <a:ea typeface="+mn-ea"/>
              <a:cs typeface="+mn-cs"/>
            </a:rPr>
            <a:t> brush on the Toolbar selected through the Home column.</a:t>
          </a:r>
        </a:p>
        <a:p>
          <a:pPr rtl="0"/>
          <a:endParaRPr lang="en-GB" sz="1100" b="0" i="0" baseline="0">
            <a:solidFill>
              <a:schemeClr val="dk1"/>
            </a:solidFill>
            <a:effectLst/>
            <a:latin typeface="+mn-lt"/>
            <a:ea typeface="+mn-ea"/>
            <a:cs typeface="+mn-cs"/>
          </a:endParaRPr>
        </a:p>
        <a:p>
          <a:pPr rtl="0"/>
          <a:endParaRPr lang="en-GB">
            <a:effectLst/>
          </a:endParaRPr>
        </a:p>
        <a:p>
          <a:pPr rtl="0"/>
          <a:r>
            <a:rPr lang="en-GB" sz="1100" b="0" i="0" baseline="0">
              <a:solidFill>
                <a:schemeClr val="dk1"/>
              </a:solidFill>
              <a:effectLst/>
              <a:latin typeface="+mn-lt"/>
              <a:ea typeface="+mn-ea"/>
              <a:cs typeface="+mn-cs"/>
            </a:rPr>
            <a:t>We hope this helps but if you still have difficulties:</a:t>
          </a:r>
        </a:p>
        <a:p>
          <a:pPr rtl="0"/>
          <a:r>
            <a:rPr lang="en-GB" sz="1100" b="0" i="0" baseline="0">
              <a:solidFill>
                <a:schemeClr val="dk1"/>
              </a:solidFill>
              <a:effectLst/>
              <a:latin typeface="+mn-lt"/>
              <a:ea typeface="+mn-ea"/>
              <a:cs typeface="+mn-cs"/>
            </a:rPr>
            <a:t>Write to Alan Cox at: </a:t>
          </a:r>
          <a:r>
            <a:rPr lang="en-GB" sz="1100" b="1" i="0" baseline="0">
              <a:solidFill>
                <a:srgbClr val="0000FF"/>
              </a:solidFill>
              <a:effectLst/>
              <a:latin typeface="+mn-lt"/>
              <a:ea typeface="+mn-ea"/>
              <a:cs typeface="+mn-cs"/>
            </a:rPr>
            <a:t>hosdatamanager@gmail.com </a:t>
          </a:r>
          <a:r>
            <a:rPr lang="en-GB" sz="1100" b="0" i="0" baseline="0">
              <a:solidFill>
                <a:schemeClr val="dk1"/>
              </a:solidFill>
              <a:effectLst/>
              <a:latin typeface="+mn-lt"/>
              <a:ea typeface="+mn-ea"/>
              <a:cs typeface="+mn-cs"/>
            </a:rPr>
            <a:t>assuming you get stuck on an unforseen problem -  attach your problem Excel sheet. </a:t>
          </a:r>
        </a:p>
        <a:p>
          <a:pPr rtl="0"/>
          <a:endParaRPr lang="en-GB" sz="1100" b="0" i="0" baseline="0">
            <a:solidFill>
              <a:schemeClr val="dk1"/>
            </a:solidFill>
            <a:effectLst/>
            <a:latin typeface="+mn-lt"/>
            <a:ea typeface="+mn-ea"/>
            <a:cs typeface="+mn-cs"/>
          </a:endParaRPr>
        </a:p>
        <a:p>
          <a:pPr rtl="0"/>
          <a:endParaRPr lang="en-GB">
            <a:effectLst/>
          </a:endParaRPr>
        </a:p>
        <a:p>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FEC24-1439-49E0-8A9D-859AEFD75D98}">
  <dimension ref="A1:D20"/>
  <sheetViews>
    <sheetView showGridLines="0" tabSelected="1" workbookViewId="0">
      <selection activeCell="G20" sqref="G20"/>
    </sheetView>
  </sheetViews>
  <sheetFormatPr defaultRowHeight="14.4" x14ac:dyDescent="0.3"/>
  <cols>
    <col min="1" max="1" width="50.88671875" customWidth="1"/>
    <col min="2" max="2" width="22.77734375" customWidth="1"/>
    <col min="3" max="3" width="21.5546875" customWidth="1"/>
    <col min="4" max="4" width="26.6640625" customWidth="1"/>
  </cols>
  <sheetData>
    <row r="1" spans="1:4" ht="15" thickBot="1" x14ac:dyDescent="0.35">
      <c r="A1" s="44"/>
      <c r="B1" s="44"/>
      <c r="C1" s="44"/>
      <c r="D1" s="44"/>
    </row>
    <row r="2" spans="1:4" ht="26.4" thickBot="1" x14ac:dyDescent="0.55000000000000004">
      <c r="A2" s="45" t="s">
        <v>970</v>
      </c>
      <c r="B2" s="56"/>
      <c r="C2" s="52" t="s">
        <v>971</v>
      </c>
      <c r="D2" s="44"/>
    </row>
    <row r="3" spans="1:4" ht="26.4" thickBot="1" x14ac:dyDescent="0.55000000000000004">
      <c r="A3" s="45"/>
      <c r="B3" s="45"/>
      <c r="C3" s="44"/>
      <c r="D3" s="44"/>
    </row>
    <row r="4" spans="1:4" ht="18.600000000000001" thickBot="1" x14ac:dyDescent="0.4">
      <c r="A4" s="46" t="s">
        <v>959</v>
      </c>
      <c r="B4" s="57"/>
      <c r="C4" s="52" t="s">
        <v>971</v>
      </c>
      <c r="D4" s="44"/>
    </row>
    <row r="5" spans="1:4" ht="18.600000000000001" thickBot="1" x14ac:dyDescent="0.4">
      <c r="A5" s="46"/>
      <c r="B5" s="47"/>
      <c r="C5" s="44"/>
      <c r="D5" s="44"/>
    </row>
    <row r="6" spans="1:4" ht="18.600000000000001" thickBot="1" x14ac:dyDescent="0.4">
      <c r="A6" s="46" t="s">
        <v>960</v>
      </c>
      <c r="B6" s="57"/>
      <c r="C6" s="52" t="s">
        <v>971</v>
      </c>
      <c r="D6" s="44"/>
    </row>
    <row r="7" spans="1:4" ht="18" x14ac:dyDescent="0.35">
      <c r="A7" s="46"/>
      <c r="B7" s="47"/>
      <c r="C7" s="44"/>
      <c r="D7" s="44"/>
    </row>
    <row r="8" spans="1:4" s="42" customFormat="1" ht="18" x14ac:dyDescent="0.35">
      <c r="A8" s="48" t="s">
        <v>965</v>
      </c>
      <c r="B8" s="53" t="s">
        <v>961</v>
      </c>
      <c r="C8" s="53" t="s">
        <v>962</v>
      </c>
      <c r="D8" s="53" t="s">
        <v>963</v>
      </c>
    </row>
    <row r="9" spans="1:4" s="42" customFormat="1" ht="18" x14ac:dyDescent="0.35">
      <c r="A9" s="43" t="s">
        <v>966</v>
      </c>
      <c r="B9" s="54"/>
      <c r="C9" s="54"/>
      <c r="D9" s="55"/>
    </row>
    <row r="10" spans="1:4" s="42" customFormat="1" ht="18.600000000000001" thickBot="1" x14ac:dyDescent="0.4">
      <c r="A10" s="46"/>
      <c r="B10" s="46"/>
      <c r="C10" s="46"/>
      <c r="D10" s="46"/>
    </row>
    <row r="11" spans="1:4" ht="18.600000000000001" thickBot="1" x14ac:dyDescent="0.4">
      <c r="A11" s="46" t="s">
        <v>975</v>
      </c>
      <c r="B11" s="70"/>
      <c r="C11" s="71"/>
      <c r="D11" s="44"/>
    </row>
    <row r="12" spans="1:4" ht="18" x14ac:dyDescent="0.35">
      <c r="A12" s="46"/>
      <c r="B12" s="44"/>
      <c r="C12" s="44"/>
      <c r="D12" s="44"/>
    </row>
    <row r="13" spans="1:4" ht="18.600000000000001" thickBot="1" x14ac:dyDescent="0.4">
      <c r="A13" s="46" t="s">
        <v>976</v>
      </c>
      <c r="B13" s="44"/>
      <c r="C13" s="44"/>
      <c r="D13" s="44"/>
    </row>
    <row r="14" spans="1:4" ht="18.600000000000001" thickBot="1" x14ac:dyDescent="0.4">
      <c r="A14" s="46"/>
      <c r="B14" s="59"/>
      <c r="C14" s="44"/>
      <c r="D14" s="44"/>
    </row>
    <row r="15" spans="1:4" ht="15" thickBot="1" x14ac:dyDescent="0.35">
      <c r="A15" s="44"/>
      <c r="B15" s="44"/>
      <c r="C15" s="44"/>
      <c r="D15" s="44"/>
    </row>
    <row r="16" spans="1:4" ht="18.600000000000001" thickBot="1" x14ac:dyDescent="0.4">
      <c r="A16" s="46" t="s">
        <v>977</v>
      </c>
      <c r="B16" s="49"/>
      <c r="C16" s="44"/>
      <c r="D16" s="44"/>
    </row>
    <row r="17" spans="1:4" ht="18" x14ac:dyDescent="0.35">
      <c r="A17" s="46"/>
      <c r="B17" s="46"/>
      <c r="C17" s="44"/>
      <c r="D17" s="44"/>
    </row>
    <row r="18" spans="1:4" ht="18.600000000000001" thickBot="1" x14ac:dyDescent="0.4">
      <c r="A18" s="50"/>
      <c r="B18" s="50"/>
      <c r="C18" s="50"/>
      <c r="D18" s="50"/>
    </row>
    <row r="19" spans="1:4" ht="18.600000000000001" thickBot="1" x14ac:dyDescent="0.4">
      <c r="A19" s="50" t="s">
        <v>973</v>
      </c>
      <c r="B19" s="68" t="s">
        <v>981</v>
      </c>
      <c r="C19" s="69"/>
      <c r="D19" s="50"/>
    </row>
    <row r="20" spans="1:4" ht="18" x14ac:dyDescent="0.35">
      <c r="A20" s="51"/>
      <c r="B20" s="51"/>
      <c r="C20" s="51"/>
      <c r="D20" s="50"/>
    </row>
  </sheetData>
  <mergeCells count="1">
    <mergeCell ref="B11:C11"/>
  </mergeCells>
  <dataValidations count="1">
    <dataValidation type="whole" allowBlank="1" showInputMessage="1" showErrorMessage="1" error="This form is for the period 2008-2024. For earlier years write to the Data Manager." sqref="B2" xr:uid="{32EB10B2-3F96-450D-9AB8-E729771E00A7}">
      <formula1>2008</formula1>
      <formula2>2024</formula2>
    </dataValidation>
  </dataValidation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00"/>
  <sheetViews>
    <sheetView zoomScaleNormal="100" workbookViewId="0">
      <selection activeCell="B3" sqref="B3"/>
    </sheetView>
  </sheetViews>
  <sheetFormatPr defaultColWidth="8.88671875" defaultRowHeight="14.4" x14ac:dyDescent="0.3"/>
  <cols>
    <col min="1" max="1" width="25.88671875" style="8" customWidth="1"/>
    <col min="2" max="2" width="27" style="8" bestFit="1" customWidth="1"/>
    <col min="3" max="3" width="9.6640625" style="8" customWidth="1"/>
    <col min="4" max="4" width="4.6640625" style="8" customWidth="1"/>
    <col min="5" max="5" width="4.44140625" style="8" customWidth="1"/>
    <col min="6" max="6" width="9.6640625" style="31" customWidth="1"/>
    <col min="7" max="7" width="7.77734375" style="8" customWidth="1"/>
    <col min="8" max="10" width="8.88671875" style="8"/>
    <col min="11" max="11" width="10.33203125" style="8" customWidth="1"/>
    <col min="12" max="12" width="60.21875" style="8" customWidth="1"/>
    <col min="13" max="13" width="15.5546875" style="66" customWidth="1"/>
    <col min="14" max="14" width="4.6640625" style="33" customWidth="1"/>
    <col min="15" max="16384" width="8.88671875" style="8"/>
  </cols>
  <sheetData>
    <row r="1" spans="1:14" ht="36" customHeight="1" x14ac:dyDescent="0.3">
      <c r="A1" s="58" t="s">
        <v>956</v>
      </c>
      <c r="B1" s="58" t="s">
        <v>0</v>
      </c>
      <c r="C1" s="58" t="s">
        <v>1</v>
      </c>
      <c r="D1" s="76" t="s">
        <v>979</v>
      </c>
      <c r="E1" s="77"/>
      <c r="F1" s="78"/>
      <c r="G1" s="25" t="s">
        <v>522</v>
      </c>
      <c r="H1" s="72" t="s">
        <v>950</v>
      </c>
      <c r="I1" s="73"/>
      <c r="J1" s="26" t="s">
        <v>517</v>
      </c>
      <c r="K1" s="74" t="s">
        <v>2</v>
      </c>
      <c r="L1" s="58" t="s">
        <v>3</v>
      </c>
      <c r="M1" s="79" t="s">
        <v>980</v>
      </c>
      <c r="N1" s="62">
        <v>1</v>
      </c>
    </row>
    <row r="2" spans="1:14" ht="16.8" customHeight="1" x14ac:dyDescent="0.3">
      <c r="A2" s="27" t="s">
        <v>957</v>
      </c>
      <c r="B2" s="27" t="s">
        <v>4</v>
      </c>
      <c r="C2" s="27" t="s">
        <v>972</v>
      </c>
      <c r="D2" s="67" t="s">
        <v>516</v>
      </c>
      <c r="E2" s="67" t="s">
        <v>918</v>
      </c>
      <c r="F2" s="63" t="s">
        <v>978</v>
      </c>
      <c r="G2" s="28" t="s">
        <v>949</v>
      </c>
      <c r="H2" s="29" t="s">
        <v>460</v>
      </c>
      <c r="I2" s="30" t="s">
        <v>461</v>
      </c>
      <c r="J2" s="28" t="s">
        <v>523</v>
      </c>
      <c r="K2" s="75"/>
      <c r="L2" s="27" t="s">
        <v>951</v>
      </c>
      <c r="M2" s="80"/>
      <c r="N2" s="62">
        <v>2</v>
      </c>
    </row>
    <row r="3" spans="1:14" x14ac:dyDescent="0.3">
      <c r="A3" s="60"/>
      <c r="B3" s="9"/>
      <c r="C3" s="10"/>
      <c r="D3" s="11"/>
      <c r="E3" s="11"/>
      <c r="F3" s="41" t="str" cm="1">
        <f t="array" ref="F3">IF(LEN('My Details'!$B$2)=0,"see Note 3",IF(LEN(D3)=0,"",IF(LEN(E3)=0,"",(INDEX(Month!$A$2:$Z$15,MATCH(E3,Month!$A$2:$A$15,0),'My Details'!$B$2-2005)+D3))))</f>
        <v>see Note 3</v>
      </c>
      <c r="G3" s="12"/>
      <c r="H3" s="13"/>
      <c r="I3" s="13"/>
      <c r="J3" s="12"/>
      <c r="K3" s="61" t="str">
        <f>IF($A3="","",IF(OR(VLOOKUP($A3,'Species list'!$A$2:$E$456,3,0)="BBRC",VLOOKUP($A3,'Species list'!$A$2:$E$456,3,0)="HOSRP"),"URF required",IF(VLOOKUP($A3,'Species list'!$A$2:$E$456,4,0)="A, description notes required","Inc. ID notes","")))</f>
        <v/>
      </c>
      <c r="L3" s="4"/>
      <c r="M3" s="65" t="str">
        <f>IF(LEN('My Details'!B4)=0,"see Note 9",TRIM('My Details'!B4&amp;", "&amp;LEFT('My Details'!B6)&amp;LEFT('My Details'!B9)&amp;LEFT('My Details'!C9)&amp;LEFT('My Details'!D9)))</f>
        <v>see Note 9</v>
      </c>
      <c r="N3" s="32">
        <v>3</v>
      </c>
    </row>
    <row r="4" spans="1:14" ht="15" customHeight="1" x14ac:dyDescent="0.3">
      <c r="A4" s="60"/>
      <c r="B4" s="34"/>
      <c r="C4" s="35"/>
      <c r="D4" s="11"/>
      <c r="E4" s="11"/>
      <c r="F4" s="41" t="str" cm="1">
        <f t="array" ref="F4">IF(LEN('My Details'!$B$2)=0,"see Note 3",IF(LEN(D4)=0,"",IF(LEN(E4)=0,"",(INDEX(Month!$A$2:$Z$15,MATCH(E4,Month!$A$2:$A$15,0),'My Details'!$B$2-2005)+D4))))</f>
        <v>see Note 3</v>
      </c>
      <c r="G4" s="14"/>
      <c r="H4" s="37"/>
      <c r="I4" s="37"/>
      <c r="J4" s="12"/>
      <c r="K4" s="61" t="str">
        <f>IF($A4="","",IF(OR(VLOOKUP($A4,'Species list'!$A$2:$E$456,3,0)="BBRC",VLOOKUP($A4,'Species list'!$A$2:$E$456,3,0)="HOSRP"),"URF required",IF(VLOOKUP($A4,'Species list'!$A$2:$E$456,4,0)="A, description notes required","Inc. ID notes","")))</f>
        <v/>
      </c>
      <c r="L4" s="3"/>
      <c r="M4" s="65" t="str">
        <f>IF(LEN(A4)=0,"",$M$3)</f>
        <v/>
      </c>
      <c r="N4" s="32">
        <v>3</v>
      </c>
    </row>
    <row r="5" spans="1:14" x14ac:dyDescent="0.3">
      <c r="A5" s="60"/>
      <c r="B5" s="34"/>
      <c r="C5" s="35"/>
      <c r="D5" s="11"/>
      <c r="E5" s="11"/>
      <c r="F5" s="41" t="str" cm="1">
        <f t="array" ref="F5">IF(LEN('My Details'!$B$2)=0,"see Note 3",IF(LEN(D5)=0,"",IF(LEN(E5)=0,"",(INDEX(Month!$A$2:$Z$15,MATCH(E5,Month!$A$2:$A$15,0),'My Details'!$B$2-2005)+D5))))</f>
        <v>see Note 3</v>
      </c>
      <c r="G5" s="14"/>
      <c r="H5" s="37"/>
      <c r="I5" s="37"/>
      <c r="J5" s="12"/>
      <c r="K5" s="61" t="str">
        <f>IF($A5="","",IF(OR(VLOOKUP($A5,'Species list'!$A$2:$E$456,3,0)="BBRC",VLOOKUP($A5,'Species list'!$A$2:$E$456,3,0)="HOSRP"),"URF required",IF(VLOOKUP($A5,'Species list'!$A$2:$E$456,4,0)="A, description notes required","Inc. ID notes","")))</f>
        <v/>
      </c>
      <c r="L5" s="3"/>
      <c r="M5" s="65" t="str">
        <f t="shared" ref="M5:M68" si="0">IF(LEN(A5)=0,"",$M$3)</f>
        <v/>
      </c>
      <c r="N5" s="32">
        <v>5</v>
      </c>
    </row>
    <row r="6" spans="1:14" x14ac:dyDescent="0.3">
      <c r="A6" s="60"/>
      <c r="B6" s="9"/>
      <c r="C6" s="35"/>
      <c r="D6" s="11"/>
      <c r="E6" s="11"/>
      <c r="F6" s="41" t="str" cm="1">
        <f t="array" ref="F6">IF(LEN('My Details'!$B$2)=0,"see Note 3",IF(LEN(D6)=0,"",IF(LEN(E6)=0,"",(INDEX(Month!$A$2:$Z$15,MATCH(E6,Month!$A$2:$A$15,0),'My Details'!$B$2-2005)+D6))))</f>
        <v>see Note 3</v>
      </c>
      <c r="G6" s="14"/>
      <c r="H6" s="37"/>
      <c r="I6" s="37"/>
      <c r="J6" s="12"/>
      <c r="K6" s="61" t="str">
        <f>IF($A6="","",IF(OR(VLOOKUP($A6,'Species list'!$A$2:$E$456,3,0)="BBRC",VLOOKUP($A6,'Species list'!$A$2:$E$456,3,0)="HOSRP"),"URF required",IF(VLOOKUP($A6,'Species list'!$A$2:$E$456,4,0)="A, description notes required","Inc. ID notes","")))</f>
        <v/>
      </c>
      <c r="L6" s="3"/>
      <c r="M6" s="65" t="str">
        <f t="shared" si="0"/>
        <v/>
      </c>
      <c r="N6" s="32">
        <v>6</v>
      </c>
    </row>
    <row r="7" spans="1:14" x14ac:dyDescent="0.3">
      <c r="A7" s="60"/>
      <c r="B7" s="34"/>
      <c r="C7" s="35"/>
      <c r="D7" s="11"/>
      <c r="E7" s="11"/>
      <c r="F7" s="41" t="str" cm="1">
        <f t="array" ref="F7">IF(LEN('My Details'!$B$2)=0,"see Note 3",IF(LEN(D7)=0,"",IF(LEN(E7)=0,"",(INDEX(Month!$A$2:$Z$15,MATCH(E7,Month!$A$2:$A$15,0),'My Details'!$B$2-2005)+D7))))</f>
        <v>see Note 3</v>
      </c>
      <c r="G7" s="14"/>
      <c r="H7" s="37"/>
      <c r="I7" s="37"/>
      <c r="J7" s="12"/>
      <c r="K7" s="61" t="str">
        <f>IF($A7="","",IF(OR(VLOOKUP($A7,'Species list'!$A$2:$E$456,3,0)="BBRC",VLOOKUP($A7,'Species list'!$A$2:$E$456,3,0)="HOSRP"),"URF required",IF(VLOOKUP($A7,'Species list'!$A$2:$E$456,4,0)="A, description notes required","Inc. ID notes","")))</f>
        <v/>
      </c>
      <c r="L7" s="3"/>
      <c r="M7" s="65" t="str">
        <f t="shared" si="0"/>
        <v/>
      </c>
      <c r="N7" s="32">
        <v>7</v>
      </c>
    </row>
    <row r="8" spans="1:14" x14ac:dyDescent="0.3">
      <c r="A8" s="60"/>
      <c r="B8" s="34"/>
      <c r="C8" s="35"/>
      <c r="D8" s="11"/>
      <c r="E8" s="11"/>
      <c r="F8" s="41" t="str" cm="1">
        <f t="array" ref="F8">IF(LEN('My Details'!$B$2)=0,"see Note 3",IF(LEN(D8)=0,"",IF(LEN(E8)=0,"",(INDEX(Month!$A$2:$Z$15,MATCH(E8,Month!$A$2:$A$15,0),'My Details'!$B$2-2005)+D8))))</f>
        <v>see Note 3</v>
      </c>
      <c r="G8" s="14"/>
      <c r="H8" s="37"/>
      <c r="I8" s="37"/>
      <c r="J8" s="12"/>
      <c r="K8" s="61" t="str">
        <f>IF($A8="","",IF(OR(VLOOKUP($A8,'Species list'!$A$2:$E$456,3,0)="BBRC",VLOOKUP($A8,'Species list'!$A$2:$E$456,3,0)="HOSRP"),"URF required",IF(VLOOKUP($A8,'Species list'!$A$2:$E$456,4,0)="A, description notes required","Inc. ID notes","")))</f>
        <v/>
      </c>
      <c r="L8" s="3"/>
      <c r="M8" s="65" t="str">
        <f t="shared" si="0"/>
        <v/>
      </c>
      <c r="N8" s="32">
        <v>8</v>
      </c>
    </row>
    <row r="9" spans="1:14" x14ac:dyDescent="0.3">
      <c r="A9" s="60"/>
      <c r="B9" s="34"/>
      <c r="C9" s="35"/>
      <c r="D9" s="11"/>
      <c r="E9" s="11"/>
      <c r="F9" s="41" t="str" cm="1">
        <f t="array" ref="F9">IF(LEN('My Details'!$B$2)=0,"see Note 3",IF(LEN(D9)=0,"",IF(LEN(E9)=0,"",(INDEX(Month!$A$2:$Z$15,MATCH(E9,Month!$A$2:$A$15,0),'My Details'!$B$2-2005)+D9))))</f>
        <v>see Note 3</v>
      </c>
      <c r="G9" s="14"/>
      <c r="H9" s="37"/>
      <c r="I9" s="37"/>
      <c r="J9" s="12"/>
      <c r="K9" s="61" t="str">
        <f>IF($A9="","",IF(OR(VLOOKUP($A9,'Species list'!$A$2:$E$456,3,0)="BBRC",VLOOKUP($A9,'Species list'!$A$2:$E$456,3,0)="HOSRP"),"URF required",IF(VLOOKUP($A9,'Species list'!$A$2:$E$456,4,0)="A, description notes required","Inc. ID notes","")))</f>
        <v/>
      </c>
      <c r="L9" s="3"/>
      <c r="M9" s="65" t="str">
        <f t="shared" si="0"/>
        <v/>
      </c>
      <c r="N9" s="32">
        <v>9</v>
      </c>
    </row>
    <row r="10" spans="1:14" x14ac:dyDescent="0.3">
      <c r="A10" s="60"/>
      <c r="B10" s="34"/>
      <c r="C10" s="35"/>
      <c r="D10" s="11"/>
      <c r="E10" s="11"/>
      <c r="F10" s="41" t="str" cm="1">
        <f t="array" ref="F10">IF(LEN('My Details'!$B$2)=0,"see Note 3",IF(LEN(D10)=0,"",IF(LEN(E10)=0,"",(INDEX(Month!$A$2:$Z$15,MATCH(E10,Month!$A$2:$A$15,0),'My Details'!$B$2-2005)+D10))))</f>
        <v>see Note 3</v>
      </c>
      <c r="G10" s="14"/>
      <c r="H10" s="37"/>
      <c r="I10" s="37"/>
      <c r="J10" s="12"/>
      <c r="K10" s="61" t="str">
        <f>IF($A10="","",IF(OR(VLOOKUP($A10,'Species list'!$A$2:$E$456,3,0)="BBRC",VLOOKUP($A10,'Species list'!$A$2:$E$456,3,0)="HOSRP"),"URF required",IF(VLOOKUP($A10,'Species list'!$A$2:$E$456,4,0)="A, description notes required","Inc. ID notes","")))</f>
        <v/>
      </c>
      <c r="L10" s="3"/>
      <c r="M10" s="65" t="str">
        <f t="shared" si="0"/>
        <v/>
      </c>
      <c r="N10" s="32">
        <v>10</v>
      </c>
    </row>
    <row r="11" spans="1:14" x14ac:dyDescent="0.3">
      <c r="A11" s="60"/>
      <c r="B11" s="34"/>
      <c r="C11" s="35"/>
      <c r="D11" s="11"/>
      <c r="E11" s="11"/>
      <c r="F11" s="41" t="str" cm="1">
        <f t="array" ref="F11">IF(LEN('My Details'!$B$2)=0,"see Note 3",IF(LEN(D11)=0,"",IF(LEN(E11)=0,"",(INDEX(Month!$A$2:$Z$15,MATCH(E11,Month!$A$2:$A$15,0),'My Details'!$B$2-2005)+D11))))</f>
        <v>see Note 3</v>
      </c>
      <c r="G11" s="14"/>
      <c r="H11" s="37"/>
      <c r="I11" s="37"/>
      <c r="J11" s="12"/>
      <c r="K11" s="61" t="str">
        <f>IF($A11="","",IF(OR(VLOOKUP($A11,'Species list'!$A$2:$E$456,3,0)="BBRC",VLOOKUP($A11,'Species list'!$A$2:$E$456,3,0)="HOSRP"),"URF required",IF(VLOOKUP($A11,'Species list'!$A$2:$E$456,4,0)="A, description notes required","Inc. ID notes","")))</f>
        <v/>
      </c>
      <c r="L11" s="3"/>
      <c r="M11" s="65" t="str">
        <f t="shared" si="0"/>
        <v/>
      </c>
      <c r="N11" s="32">
        <v>11</v>
      </c>
    </row>
    <row r="12" spans="1:14" x14ac:dyDescent="0.3">
      <c r="A12" s="60"/>
      <c r="B12" s="34"/>
      <c r="C12" s="35"/>
      <c r="D12" s="11"/>
      <c r="E12" s="11"/>
      <c r="F12" s="41" t="str" cm="1">
        <f t="array" ref="F12">IF(LEN('My Details'!$B$2)=0,"see Note 3",IF(LEN(D12)=0,"",IF(LEN(E12)=0,"",(INDEX(Month!$A$2:$Z$15,MATCH(E12,Month!$A$2:$A$15,0),'My Details'!$B$2-2005)+D12))))</f>
        <v>see Note 3</v>
      </c>
      <c r="G12" s="14"/>
      <c r="H12" s="37"/>
      <c r="I12" s="37"/>
      <c r="J12" s="12"/>
      <c r="K12" s="61" t="str">
        <f>IF($A12="","",IF(OR(VLOOKUP($A12,'Species list'!$A$2:$E$456,3,0)="BBRC",VLOOKUP($A12,'Species list'!$A$2:$E$456,3,0)="HOSRP"),"URF required",IF(VLOOKUP($A12,'Species list'!$A$2:$E$456,4,0)="A, description notes required","Inc. ID notes","")))</f>
        <v/>
      </c>
      <c r="L12" s="3"/>
      <c r="M12" s="65" t="str">
        <f t="shared" si="0"/>
        <v/>
      </c>
      <c r="N12" s="32">
        <v>12</v>
      </c>
    </row>
    <row r="13" spans="1:14" x14ac:dyDescent="0.3">
      <c r="A13" s="60"/>
      <c r="B13" s="34"/>
      <c r="C13" s="35"/>
      <c r="D13" s="11"/>
      <c r="E13" s="11"/>
      <c r="F13" s="41" t="str" cm="1">
        <f t="array" ref="F13">IF(LEN('My Details'!$B$2)=0,"see Note 3",IF(LEN(D13)=0,"",IF(LEN(E13)=0,"",(INDEX(Month!$A$2:$Z$15,MATCH(E13,Month!$A$2:$A$15,0),'My Details'!$B$2-2005)+D13))))</f>
        <v>see Note 3</v>
      </c>
      <c r="G13" s="14"/>
      <c r="H13" s="37"/>
      <c r="I13" s="37"/>
      <c r="J13" s="12"/>
      <c r="K13" s="61" t="str">
        <f>IF($A13="","",IF(OR(VLOOKUP($A13,'Species list'!$A$2:$E$456,3,0)="BBRC",VLOOKUP($A13,'Species list'!$A$2:$E$456,3,0)="HOSRP"),"URF required",IF(VLOOKUP($A13,'Species list'!$A$2:$E$456,4,0)="A, description notes required","Inc. ID notes","")))</f>
        <v/>
      </c>
      <c r="L13" s="3"/>
      <c r="M13" s="65" t="str">
        <f t="shared" si="0"/>
        <v/>
      </c>
      <c r="N13" s="32">
        <v>13</v>
      </c>
    </row>
    <row r="14" spans="1:14" x14ac:dyDescent="0.3">
      <c r="A14" s="60"/>
      <c r="B14" s="34"/>
      <c r="C14" s="35"/>
      <c r="D14" s="11"/>
      <c r="E14" s="11"/>
      <c r="F14" s="41" t="str" cm="1">
        <f t="array" ref="F14">IF(LEN('My Details'!$B$2)=0,"see Note 3",IF(LEN(D14)=0,"",IF(LEN(E14)=0,"",(INDEX(Month!$A$2:$Z$15,MATCH(E14,Month!$A$2:$A$15,0),'My Details'!$B$2-2005)+D14))))</f>
        <v>see Note 3</v>
      </c>
      <c r="G14" s="14"/>
      <c r="H14" s="37"/>
      <c r="I14" s="37"/>
      <c r="J14" s="12"/>
      <c r="K14" s="61" t="str">
        <f>IF($A14="","",IF(OR(VLOOKUP($A14,'Species list'!$A$2:$E$456,3,0)="BBRC",VLOOKUP($A14,'Species list'!$A$2:$E$456,3,0)="HOSRP"),"URF required",IF(VLOOKUP($A14,'Species list'!$A$2:$E$456,4,0)="A, description notes required","Inc. ID notes","")))</f>
        <v/>
      </c>
      <c r="L14" s="3"/>
      <c r="M14" s="65" t="str">
        <f t="shared" si="0"/>
        <v/>
      </c>
      <c r="N14" s="32">
        <v>14</v>
      </c>
    </row>
    <row r="15" spans="1:14" x14ac:dyDescent="0.3">
      <c r="A15" s="60"/>
      <c r="B15" s="34"/>
      <c r="C15" s="35"/>
      <c r="D15" s="11"/>
      <c r="E15" s="11"/>
      <c r="F15" s="41" t="str" cm="1">
        <f t="array" ref="F15">IF(LEN('My Details'!$B$2)=0,"see Note 3",IF(LEN(D15)=0,"",IF(LEN(E15)=0,"",(INDEX(Month!$A$2:$Z$15,MATCH(E15,Month!$A$2:$A$15,0),'My Details'!$B$2-2005)+D15))))</f>
        <v>see Note 3</v>
      </c>
      <c r="G15" s="14"/>
      <c r="H15" s="37"/>
      <c r="I15" s="37"/>
      <c r="J15" s="12"/>
      <c r="K15" s="61" t="str">
        <f>IF($A15="","",IF(OR(VLOOKUP($A15,'Species list'!$A$2:$E$456,3,0)="BBRC",VLOOKUP($A15,'Species list'!$A$2:$E$456,3,0)="HOSRP"),"URF required",IF(VLOOKUP($A15,'Species list'!$A$2:$E$456,4,0)="A, description notes required","Inc. ID notes","")))</f>
        <v/>
      </c>
      <c r="L15" s="3"/>
      <c r="M15" s="65" t="str">
        <f t="shared" si="0"/>
        <v/>
      </c>
      <c r="N15" s="32">
        <v>15</v>
      </c>
    </row>
    <row r="16" spans="1:14" x14ac:dyDescent="0.3">
      <c r="A16" s="60"/>
      <c r="B16" s="34"/>
      <c r="C16" s="35"/>
      <c r="D16" s="11"/>
      <c r="E16" s="11"/>
      <c r="F16" s="41" t="str" cm="1">
        <f t="array" ref="F16">IF(LEN('My Details'!$B$2)=0,"see Note 3",IF(LEN(D16)=0,"",IF(LEN(E16)=0,"",(INDEX(Month!$A$2:$Z$15,MATCH(E16,Month!$A$2:$A$15,0),'My Details'!$B$2-2005)+D16))))</f>
        <v>see Note 3</v>
      </c>
      <c r="G16" s="14"/>
      <c r="H16" s="37"/>
      <c r="I16" s="37"/>
      <c r="J16" s="12"/>
      <c r="K16" s="61" t="str">
        <f>IF($A16="","",IF(OR(VLOOKUP($A16,'Species list'!$A$2:$E$456,3,0)="BBRC",VLOOKUP($A16,'Species list'!$A$2:$E$456,3,0)="HOSRP"),"URF required",IF(VLOOKUP($A16,'Species list'!$A$2:$E$456,4,0)="A, description notes required","Inc. ID notes","")))</f>
        <v/>
      </c>
      <c r="L16" s="3"/>
      <c r="M16" s="65" t="str">
        <f t="shared" si="0"/>
        <v/>
      </c>
      <c r="N16" s="32">
        <v>16</v>
      </c>
    </row>
    <row r="17" spans="1:14" x14ac:dyDescent="0.3">
      <c r="A17" s="60"/>
      <c r="B17" s="34"/>
      <c r="C17" s="35"/>
      <c r="D17" s="11"/>
      <c r="E17" s="11"/>
      <c r="F17" s="41" t="str" cm="1">
        <f t="array" ref="F17">IF(LEN('My Details'!$B$2)=0,"see Note 3",IF(LEN(D17)=0,"",IF(LEN(E17)=0,"",(INDEX(Month!$A$2:$Z$15,MATCH(E17,Month!$A$2:$A$15,0),'My Details'!$B$2-2005)+D17))))</f>
        <v>see Note 3</v>
      </c>
      <c r="G17" s="14"/>
      <c r="H17" s="37"/>
      <c r="I17" s="37"/>
      <c r="J17" s="12"/>
      <c r="K17" s="61" t="str">
        <f>IF($A17="","",IF(OR(VLOOKUP($A17,'Species list'!$A$2:$E$456,3,0)="BBRC",VLOOKUP($A17,'Species list'!$A$2:$E$456,3,0)="HOSRP"),"URF required",IF(VLOOKUP($A17,'Species list'!$A$2:$E$456,4,0)="A, description notes required","Inc. ID notes","")))</f>
        <v/>
      </c>
      <c r="L17" s="3"/>
      <c r="M17" s="65" t="str">
        <f t="shared" si="0"/>
        <v/>
      </c>
      <c r="N17" s="32">
        <v>17</v>
      </c>
    </row>
    <row r="18" spans="1:14" x14ac:dyDescent="0.3">
      <c r="A18" s="60"/>
      <c r="B18" s="34"/>
      <c r="C18" s="35"/>
      <c r="D18" s="11"/>
      <c r="E18" s="11"/>
      <c r="F18" s="41" t="str" cm="1">
        <f t="array" ref="F18">IF(LEN('My Details'!$B$2)=0,"see Note 3",IF(LEN(D18)=0,"",IF(LEN(E18)=0,"",(INDEX(Month!$A$2:$Z$15,MATCH(E18,Month!$A$2:$A$15,0),'My Details'!$B$2-2005)+D18))))</f>
        <v>see Note 3</v>
      </c>
      <c r="G18" s="14"/>
      <c r="H18" s="37"/>
      <c r="I18" s="37"/>
      <c r="J18" s="12"/>
      <c r="K18" s="61" t="str">
        <f>IF($A18="","",IF(OR(VLOOKUP($A18,'Species list'!$A$2:$E$456,3,0)="BBRC",VLOOKUP($A18,'Species list'!$A$2:$E$456,3,0)="HOSRP"),"URF required",IF(VLOOKUP($A18,'Species list'!$A$2:$E$456,4,0)="A, description notes required","Inc. ID notes","")))</f>
        <v/>
      </c>
      <c r="L18" s="3"/>
      <c r="M18" s="65" t="str">
        <f t="shared" si="0"/>
        <v/>
      </c>
      <c r="N18" s="32">
        <v>18</v>
      </c>
    </row>
    <row r="19" spans="1:14" x14ac:dyDescent="0.3">
      <c r="A19" s="60"/>
      <c r="B19" s="34"/>
      <c r="C19" s="35"/>
      <c r="D19" s="11"/>
      <c r="E19" s="11"/>
      <c r="F19" s="41" t="str" cm="1">
        <f t="array" ref="F19">IF(LEN('My Details'!$B$2)=0,"see Note 3",IF(LEN(D19)=0,"",IF(LEN(E19)=0,"",(INDEX(Month!$A$2:$Z$15,MATCH(E19,Month!$A$2:$A$15,0),'My Details'!$B$2-2005)+D19))))</f>
        <v>see Note 3</v>
      </c>
      <c r="G19" s="14"/>
      <c r="H19" s="37"/>
      <c r="I19" s="37"/>
      <c r="J19" s="12"/>
      <c r="K19" s="61" t="str">
        <f>IF($A19="","",IF(OR(VLOOKUP($A19,'Species list'!$A$2:$E$456,3,0)="BBRC",VLOOKUP($A19,'Species list'!$A$2:$E$456,3,0)="HOSRP"),"URF required",IF(VLOOKUP($A19,'Species list'!$A$2:$E$456,4,0)="A, description notes required","Inc. ID notes","")))</f>
        <v/>
      </c>
      <c r="L19" s="3"/>
      <c r="M19" s="65" t="str">
        <f t="shared" si="0"/>
        <v/>
      </c>
      <c r="N19" s="32">
        <v>19</v>
      </c>
    </row>
    <row r="20" spans="1:14" x14ac:dyDescent="0.3">
      <c r="A20" s="60"/>
      <c r="B20" s="34"/>
      <c r="C20" s="35"/>
      <c r="D20" s="36"/>
      <c r="E20" s="36"/>
      <c r="F20" s="41" t="str" cm="1">
        <f t="array" ref="F20">IF(LEN('My Details'!$B$2)=0,"see Note 3",IF(LEN(D20)=0,"",IF(LEN(E20)=0,"",(INDEX(Month!$A$2:$Z$15,MATCH(E20,Month!$A$2:$A$15,0),'My Details'!$B$2-2005)+D20))))</f>
        <v>see Note 3</v>
      </c>
      <c r="G20" s="14"/>
      <c r="H20" s="37"/>
      <c r="I20" s="37"/>
      <c r="J20" s="12"/>
      <c r="K20" s="61" t="str">
        <f>IF($A20="","",IF(OR(VLOOKUP($A20,'Species list'!$A$2:$E$456,3,0)="BBRC",VLOOKUP($A20,'Species list'!$A$2:$E$456,3,0)="HOSRP"),"URF required",IF(VLOOKUP($A20,'Species list'!$A$2:$E$456,4,0)="A, description notes required","Inc. ID notes","")))</f>
        <v/>
      </c>
      <c r="L20" s="3"/>
      <c r="M20" s="65" t="str">
        <f t="shared" si="0"/>
        <v/>
      </c>
      <c r="N20" s="32">
        <v>20</v>
      </c>
    </row>
    <row r="21" spans="1:14" x14ac:dyDescent="0.3">
      <c r="A21" s="60"/>
      <c r="B21" s="34"/>
      <c r="C21" s="35"/>
      <c r="D21" s="36"/>
      <c r="E21" s="36"/>
      <c r="F21" s="41" t="str" cm="1">
        <f t="array" ref="F21">IF(LEN('My Details'!$B$2)=0,"see Note 3",IF(LEN(D21)=0,"",IF(LEN(E21)=0,"",(INDEX(Month!$A$2:$Z$15,MATCH(E21,Month!$A$2:$A$15,0),'My Details'!$B$2-2005)+D21))))</f>
        <v>see Note 3</v>
      </c>
      <c r="G21" s="14"/>
      <c r="H21" s="37"/>
      <c r="I21" s="37"/>
      <c r="J21" s="12"/>
      <c r="K21" s="61" t="str">
        <f>IF($A21="","",IF(OR(VLOOKUP($A21,'Species list'!$A$2:$E$456,3,0)="BBRC",VLOOKUP($A21,'Species list'!$A$2:$E$456,3,0)="HOSRP"),"URF required",IF(VLOOKUP($A21,'Species list'!$A$2:$E$456,4,0)="A, description notes required","Inc. ID notes","")))</f>
        <v/>
      </c>
      <c r="L21" s="3"/>
      <c r="M21" s="65" t="str">
        <f t="shared" si="0"/>
        <v/>
      </c>
      <c r="N21" s="32">
        <v>21</v>
      </c>
    </row>
    <row r="22" spans="1:14" x14ac:dyDescent="0.3">
      <c r="A22" s="60"/>
      <c r="B22" s="34"/>
      <c r="C22" s="35"/>
      <c r="D22" s="36"/>
      <c r="E22" s="36"/>
      <c r="F22" s="41" t="str" cm="1">
        <f t="array" ref="F22">IF(LEN('My Details'!$B$2)=0,"see Note 3",IF(LEN(D22)=0,"",IF(LEN(E22)=0,"",(INDEX(Month!$A$2:$Z$15,MATCH(E22,Month!$A$2:$A$15,0),'My Details'!$B$2-2005)+D22))))</f>
        <v>see Note 3</v>
      </c>
      <c r="G22" s="14"/>
      <c r="H22" s="37"/>
      <c r="I22" s="37"/>
      <c r="J22" s="12"/>
      <c r="K22" s="61" t="str">
        <f>IF($A22="","",IF(OR(VLOOKUP($A22,'Species list'!$A$2:$E$456,3,0)="BBRC",VLOOKUP($A22,'Species list'!$A$2:$E$456,3,0)="HOSRP"),"URF required",IF(VLOOKUP($A22,'Species list'!$A$2:$E$456,4,0)="A, description notes required","Inc. ID notes","")))</f>
        <v/>
      </c>
      <c r="L22" s="3"/>
      <c r="M22" s="65" t="str">
        <f t="shared" si="0"/>
        <v/>
      </c>
      <c r="N22" s="32">
        <v>22</v>
      </c>
    </row>
    <row r="23" spans="1:14" x14ac:dyDescent="0.3">
      <c r="A23" s="60"/>
      <c r="B23" s="34"/>
      <c r="C23" s="35"/>
      <c r="D23" s="36"/>
      <c r="E23" s="36"/>
      <c r="F23" s="41" t="str" cm="1">
        <f t="array" ref="F23">IF(LEN('My Details'!$B$2)=0,"see Note 3",IF(LEN(D23)=0,"",IF(LEN(E23)=0,"",(INDEX(Month!$A$2:$Z$15,MATCH(E23,Month!$A$2:$A$15,0),'My Details'!$B$2-2005)+D23))))</f>
        <v>see Note 3</v>
      </c>
      <c r="G23" s="14"/>
      <c r="H23" s="37"/>
      <c r="I23" s="37"/>
      <c r="J23" s="12"/>
      <c r="K23" s="61" t="str">
        <f>IF($A23="","",IF(OR(VLOOKUP($A23,'Species list'!$A$2:$E$456,3,0)="BBRC",VLOOKUP($A23,'Species list'!$A$2:$E$456,3,0)="HOSRP"),"URF required",IF(VLOOKUP($A23,'Species list'!$A$2:$E$456,4,0)="A, description notes required","Inc. ID notes","")))</f>
        <v/>
      </c>
      <c r="L23" s="3"/>
      <c r="M23" s="65" t="str">
        <f t="shared" si="0"/>
        <v/>
      </c>
      <c r="N23" s="32">
        <v>23</v>
      </c>
    </row>
    <row r="24" spans="1:14" x14ac:dyDescent="0.3">
      <c r="A24" s="60"/>
      <c r="B24" s="34"/>
      <c r="C24" s="35"/>
      <c r="D24" s="36"/>
      <c r="E24" s="36"/>
      <c r="F24" s="41" t="str" cm="1">
        <f t="array" ref="F24">IF(LEN('My Details'!$B$2)=0,"see Note 3",IF(LEN(D24)=0,"",IF(LEN(E24)=0,"",(INDEX(Month!$A$2:$Z$15,MATCH(E24,Month!$A$2:$A$15,0),'My Details'!$B$2-2005)+D24))))</f>
        <v>see Note 3</v>
      </c>
      <c r="G24" s="14"/>
      <c r="H24" s="37"/>
      <c r="I24" s="37"/>
      <c r="J24" s="12"/>
      <c r="K24" s="61" t="str">
        <f>IF($A24="","",IF(OR(VLOOKUP($A24,'Species list'!$A$2:$E$456,3,0)="BBRC",VLOOKUP($A24,'Species list'!$A$2:$E$456,3,0)="HOSRP"),"URF required",IF(VLOOKUP($A24,'Species list'!$A$2:$E$456,4,0)="A, description notes required","Inc. ID notes","")))</f>
        <v/>
      </c>
      <c r="L24" s="3"/>
      <c r="M24" s="65" t="str">
        <f t="shared" si="0"/>
        <v/>
      </c>
      <c r="N24" s="32">
        <v>24</v>
      </c>
    </row>
    <row r="25" spans="1:14" x14ac:dyDescent="0.3">
      <c r="A25" s="60"/>
      <c r="B25" s="34"/>
      <c r="C25" s="35"/>
      <c r="D25" s="36"/>
      <c r="E25" s="36"/>
      <c r="F25" s="41" t="str" cm="1">
        <f t="array" ref="F25">IF(LEN('My Details'!$B$2)=0,"see Note 3",IF(LEN(D25)=0,"",IF(LEN(E25)=0,"",(INDEX(Month!$A$2:$Z$15,MATCH(E25,Month!$A$2:$A$15,0),'My Details'!$B$2-2005)+D25))))</f>
        <v>see Note 3</v>
      </c>
      <c r="G25" s="14"/>
      <c r="H25" s="37"/>
      <c r="I25" s="37"/>
      <c r="J25" s="12"/>
      <c r="K25" s="61" t="str">
        <f>IF($A25="","",IF(OR(VLOOKUP($A25,'Species list'!$A$2:$E$456,3,0)="BBRC",VLOOKUP($A25,'Species list'!$A$2:$E$456,3,0)="HOSRP"),"URF required",IF(VLOOKUP($A25,'Species list'!$A$2:$E$456,4,0)="A, description notes required","Inc. ID notes","")))</f>
        <v/>
      </c>
      <c r="L25" s="3"/>
      <c r="M25" s="65" t="str">
        <f t="shared" si="0"/>
        <v/>
      </c>
      <c r="N25" s="32">
        <v>25</v>
      </c>
    </row>
    <row r="26" spans="1:14" x14ac:dyDescent="0.3">
      <c r="A26" s="60"/>
      <c r="B26" s="34"/>
      <c r="C26" s="35"/>
      <c r="D26" s="36"/>
      <c r="E26" s="36"/>
      <c r="F26" s="41" t="str" cm="1">
        <f t="array" ref="F26">IF(LEN('My Details'!$B$2)=0,"see Note 3",IF(LEN(D26)=0,"",IF(LEN(E26)=0,"",(INDEX(Month!$A$2:$Z$15,MATCH(E26,Month!$A$2:$A$15,0),'My Details'!$B$2-2005)+D26))))</f>
        <v>see Note 3</v>
      </c>
      <c r="G26" s="14"/>
      <c r="H26" s="37"/>
      <c r="I26" s="37"/>
      <c r="J26" s="12"/>
      <c r="K26" s="61" t="str">
        <f>IF($A26="","",IF(OR(VLOOKUP($A26,'Species list'!$A$2:$E$456,3,0)="BBRC",VLOOKUP($A26,'Species list'!$A$2:$E$456,3,0)="HOSRP"),"URF required",IF(VLOOKUP($A26,'Species list'!$A$2:$E$456,4,0)="A, description notes required","Inc. ID notes","")))</f>
        <v/>
      </c>
      <c r="L26" s="3"/>
      <c r="M26" s="65" t="str">
        <f t="shared" si="0"/>
        <v/>
      </c>
      <c r="N26" s="32">
        <v>26</v>
      </c>
    </row>
    <row r="27" spans="1:14" x14ac:dyDescent="0.3">
      <c r="A27" s="60"/>
      <c r="B27" s="34"/>
      <c r="C27" s="35"/>
      <c r="D27" s="36"/>
      <c r="E27" s="36"/>
      <c r="F27" s="41" t="str" cm="1">
        <f t="array" ref="F27">IF(LEN('My Details'!$B$2)=0,"see Note 3",IF(LEN(D27)=0,"",IF(LEN(E27)=0,"",(INDEX(Month!$A$2:$Z$15,MATCH(E27,Month!$A$2:$A$15,0),'My Details'!$B$2-2005)+D27))))</f>
        <v>see Note 3</v>
      </c>
      <c r="G27" s="14"/>
      <c r="H27" s="37"/>
      <c r="I27" s="37"/>
      <c r="J27" s="12"/>
      <c r="K27" s="61" t="str">
        <f>IF($A27="","",IF(OR(VLOOKUP($A27,'Species list'!$A$2:$E$456,3,0)="BBRC",VLOOKUP($A27,'Species list'!$A$2:$E$456,3,0)="HOSRP"),"URF required",IF(VLOOKUP($A27,'Species list'!$A$2:$E$456,4,0)="A, description notes required","Inc. ID notes","")))</f>
        <v/>
      </c>
      <c r="L27" s="3"/>
      <c r="M27" s="65" t="str">
        <f t="shared" si="0"/>
        <v/>
      </c>
      <c r="N27" s="32">
        <v>27</v>
      </c>
    </row>
    <row r="28" spans="1:14" x14ac:dyDescent="0.3">
      <c r="A28" s="60"/>
      <c r="B28" s="34"/>
      <c r="C28" s="35"/>
      <c r="D28" s="36"/>
      <c r="E28" s="36"/>
      <c r="F28" s="41" t="str" cm="1">
        <f t="array" ref="F28">IF(LEN('My Details'!$B$2)=0,"see Note 3",IF(LEN(D28)=0,"",IF(LEN(E28)=0,"",(INDEX(Month!$A$2:$Z$15,MATCH(E28,Month!$A$2:$A$15,0),'My Details'!$B$2-2005)+D28))))</f>
        <v>see Note 3</v>
      </c>
      <c r="G28" s="14"/>
      <c r="H28" s="37"/>
      <c r="I28" s="37"/>
      <c r="J28" s="12"/>
      <c r="K28" s="61" t="str">
        <f>IF($A28="","",IF(OR(VLOOKUP($A28,'Species list'!$A$2:$E$456,3,0)="BBRC",VLOOKUP($A28,'Species list'!$A$2:$E$456,3,0)="HOSRP"),"URF required",IF(VLOOKUP($A28,'Species list'!$A$2:$E$456,4,0)="A, description notes required","Inc. ID notes","")))</f>
        <v/>
      </c>
      <c r="L28" s="3"/>
      <c r="M28" s="65" t="str">
        <f t="shared" si="0"/>
        <v/>
      </c>
      <c r="N28" s="32">
        <v>28</v>
      </c>
    </row>
    <row r="29" spans="1:14" x14ac:dyDescent="0.3">
      <c r="A29" s="60"/>
      <c r="B29" s="34"/>
      <c r="C29" s="35"/>
      <c r="D29" s="36"/>
      <c r="E29" s="36"/>
      <c r="F29" s="41" t="str" cm="1">
        <f t="array" ref="F29">IF(LEN('My Details'!$B$2)=0,"see Note 3",IF(LEN(D29)=0,"",IF(LEN(E29)=0,"",(INDEX(Month!$A$2:$Z$15,MATCH(E29,Month!$A$2:$A$15,0),'My Details'!$B$2-2005)+D29))))</f>
        <v>see Note 3</v>
      </c>
      <c r="G29" s="14"/>
      <c r="H29" s="37"/>
      <c r="I29" s="37"/>
      <c r="J29" s="12"/>
      <c r="K29" s="61" t="str">
        <f>IF($A29="","",IF(OR(VLOOKUP($A29,'Species list'!$A$2:$E$456,3,0)="BBRC",VLOOKUP($A29,'Species list'!$A$2:$E$456,3,0)="HOSRP"),"URF required",IF(VLOOKUP($A29,'Species list'!$A$2:$E$456,4,0)="A, description notes required","Inc. ID notes","")))</f>
        <v/>
      </c>
      <c r="L29" s="3"/>
      <c r="M29" s="65" t="str">
        <f t="shared" si="0"/>
        <v/>
      </c>
      <c r="N29" s="32">
        <v>29</v>
      </c>
    </row>
    <row r="30" spans="1:14" x14ac:dyDescent="0.3">
      <c r="A30" s="60"/>
      <c r="B30" s="34"/>
      <c r="C30" s="35"/>
      <c r="D30" s="36"/>
      <c r="E30" s="36"/>
      <c r="F30" s="41" t="str" cm="1">
        <f t="array" ref="F30">IF(LEN('My Details'!$B$2)=0,"see Note 3",IF(LEN(D30)=0,"",IF(LEN(E30)=0,"",(INDEX(Month!$A$2:$Z$15,MATCH(E30,Month!$A$2:$A$15,0),'My Details'!$B$2-2005)+D30))))</f>
        <v>see Note 3</v>
      </c>
      <c r="G30" s="14"/>
      <c r="H30" s="37"/>
      <c r="I30" s="37"/>
      <c r="J30" s="12"/>
      <c r="K30" s="61" t="str">
        <f>IF($A30="","",IF(OR(VLOOKUP($A30,'Species list'!$A$2:$E$456,3,0)="BBRC",VLOOKUP($A30,'Species list'!$A$2:$E$456,3,0)="HOSRP"),"URF required",IF(VLOOKUP($A30,'Species list'!$A$2:$E$456,4,0)="A, description notes required","Inc. ID notes","")))</f>
        <v/>
      </c>
      <c r="L30" s="3"/>
      <c r="M30" s="65" t="str">
        <f t="shared" si="0"/>
        <v/>
      </c>
      <c r="N30" s="32">
        <v>30</v>
      </c>
    </row>
    <row r="31" spans="1:14" x14ac:dyDescent="0.3">
      <c r="A31" s="60"/>
      <c r="B31" s="34"/>
      <c r="C31" s="35"/>
      <c r="D31" s="36"/>
      <c r="E31" s="36"/>
      <c r="F31" s="41" t="str" cm="1">
        <f t="array" ref="F31">IF(LEN('My Details'!$B$2)=0,"see Note 3",IF(LEN(D31)=0,"",IF(LEN(E31)=0,"",(INDEX(Month!$A$2:$Z$15,MATCH(E31,Month!$A$2:$A$15,0),'My Details'!$B$2-2005)+D31))))</f>
        <v>see Note 3</v>
      </c>
      <c r="G31" s="14"/>
      <c r="H31" s="37"/>
      <c r="I31" s="37"/>
      <c r="J31" s="12"/>
      <c r="K31" s="61" t="str">
        <f>IF($A31="","",IF(OR(VLOOKUP($A31,'Species list'!$A$2:$E$456,3,0)="BBRC",VLOOKUP($A31,'Species list'!$A$2:$E$456,3,0)="HOSRP"),"URF required",IF(VLOOKUP($A31,'Species list'!$A$2:$E$456,4,0)="A, description notes required","Inc. ID notes","")))</f>
        <v/>
      </c>
      <c r="L31" s="3"/>
      <c r="M31" s="65" t="str">
        <f t="shared" si="0"/>
        <v/>
      </c>
      <c r="N31" s="32">
        <v>31</v>
      </c>
    </row>
    <row r="32" spans="1:14" x14ac:dyDescent="0.3">
      <c r="A32" s="60"/>
      <c r="B32" s="34"/>
      <c r="C32" s="35"/>
      <c r="D32" s="36"/>
      <c r="E32" s="36"/>
      <c r="F32" s="41" t="str" cm="1">
        <f t="array" ref="F32">IF(LEN('My Details'!$B$2)=0,"see Note 3",IF(LEN(D32)=0,"",IF(LEN(E32)=0,"",(INDEX(Month!$A$2:$Z$15,MATCH(E32,Month!$A$2:$A$15,0),'My Details'!$B$2-2005)+D32))))</f>
        <v>see Note 3</v>
      </c>
      <c r="G32" s="14"/>
      <c r="H32" s="37"/>
      <c r="I32" s="37"/>
      <c r="J32" s="12"/>
      <c r="K32" s="61" t="str">
        <f>IF($A32="","",IF(OR(VLOOKUP($A32,'Species list'!$A$2:$E$456,3,0)="BBRC",VLOOKUP($A32,'Species list'!$A$2:$E$456,3,0)="HOSRP"),"URF required",IF(VLOOKUP($A32,'Species list'!$A$2:$E$456,4,0)="A, description notes required","Inc. ID notes","")))</f>
        <v/>
      </c>
      <c r="L32" s="3"/>
      <c r="M32" s="65" t="str">
        <f t="shared" si="0"/>
        <v/>
      </c>
      <c r="N32" s="32">
        <v>32</v>
      </c>
    </row>
    <row r="33" spans="1:14" x14ac:dyDescent="0.3">
      <c r="A33" s="60"/>
      <c r="B33" s="34"/>
      <c r="C33" s="35"/>
      <c r="D33" s="36"/>
      <c r="E33" s="36"/>
      <c r="F33" s="41" t="str" cm="1">
        <f t="array" ref="F33">IF(LEN('My Details'!$B$2)=0,"see Note 3",IF(LEN(D33)=0,"",IF(LEN(E33)=0,"",(INDEX(Month!$A$2:$Z$15,MATCH(E33,Month!$A$2:$A$15,0),'My Details'!$B$2-2005)+D33))))</f>
        <v>see Note 3</v>
      </c>
      <c r="G33" s="14"/>
      <c r="H33" s="37"/>
      <c r="I33" s="37"/>
      <c r="J33" s="12"/>
      <c r="K33" s="61" t="str">
        <f>IF($A33="","",IF(OR(VLOOKUP($A33,'Species list'!$A$2:$E$456,3,0)="BBRC",VLOOKUP($A33,'Species list'!$A$2:$E$456,3,0)="HOSRP"),"URF required",IF(VLOOKUP($A33,'Species list'!$A$2:$E$456,4,0)="A, description notes required","Inc. ID notes","")))</f>
        <v/>
      </c>
      <c r="L33" s="3"/>
      <c r="M33" s="65" t="str">
        <f t="shared" si="0"/>
        <v/>
      </c>
      <c r="N33" s="32">
        <v>33</v>
      </c>
    </row>
    <row r="34" spans="1:14" x14ac:dyDescent="0.3">
      <c r="A34" s="60"/>
      <c r="B34" s="34"/>
      <c r="C34" s="35"/>
      <c r="D34" s="36"/>
      <c r="E34" s="36"/>
      <c r="F34" s="41" t="str" cm="1">
        <f t="array" ref="F34">IF(LEN('My Details'!$B$2)=0,"see Note 3",IF(LEN(D34)=0,"",IF(LEN(E34)=0,"",(INDEX(Month!$A$2:$Z$15,MATCH(E34,Month!$A$2:$A$15,0),'My Details'!$B$2-2005)+D34))))</f>
        <v>see Note 3</v>
      </c>
      <c r="G34" s="14"/>
      <c r="H34" s="37"/>
      <c r="I34" s="37"/>
      <c r="J34" s="12"/>
      <c r="K34" s="61" t="str">
        <f>IF($A34="","",IF(OR(VLOOKUP($A34,'Species list'!$A$2:$E$456,3,0)="BBRC",VLOOKUP($A34,'Species list'!$A$2:$E$456,3,0)="HOSRP"),"URF required",IF(VLOOKUP($A34,'Species list'!$A$2:$E$456,4,0)="A, description notes required","Inc. ID notes","")))</f>
        <v/>
      </c>
      <c r="L34" s="3"/>
      <c r="M34" s="65" t="str">
        <f t="shared" si="0"/>
        <v/>
      </c>
      <c r="N34" s="32">
        <v>34</v>
      </c>
    </row>
    <row r="35" spans="1:14" x14ac:dyDescent="0.3">
      <c r="A35" s="60"/>
      <c r="B35" s="34"/>
      <c r="C35" s="35"/>
      <c r="D35" s="36"/>
      <c r="E35" s="36"/>
      <c r="F35" s="41" t="str" cm="1">
        <f t="array" ref="F35">IF(LEN('My Details'!$B$2)=0,"see Note 3",IF(LEN(D35)=0,"",IF(LEN(E35)=0,"",(INDEX(Month!$A$2:$Z$15,MATCH(E35,Month!$A$2:$A$15,0),'My Details'!$B$2-2005)+D35))))</f>
        <v>see Note 3</v>
      </c>
      <c r="G35" s="14"/>
      <c r="H35" s="37"/>
      <c r="I35" s="37"/>
      <c r="J35" s="12"/>
      <c r="K35" s="61" t="str">
        <f>IF($A35="","",IF(OR(VLOOKUP($A35,'Species list'!$A$2:$E$456,3,0)="BBRC",VLOOKUP($A35,'Species list'!$A$2:$E$456,3,0)="HOSRP"),"URF required",IF(VLOOKUP($A35,'Species list'!$A$2:$E$456,4,0)="A, description notes required","Inc. ID notes","")))</f>
        <v/>
      </c>
      <c r="L35" s="3"/>
      <c r="M35" s="65" t="str">
        <f t="shared" si="0"/>
        <v/>
      </c>
      <c r="N35" s="32">
        <v>35</v>
      </c>
    </row>
    <row r="36" spans="1:14" x14ac:dyDescent="0.3">
      <c r="A36" s="60"/>
      <c r="B36" s="34"/>
      <c r="C36" s="35"/>
      <c r="D36" s="36"/>
      <c r="E36" s="36"/>
      <c r="F36" s="41" t="str" cm="1">
        <f t="array" ref="F36">IF(LEN('My Details'!$B$2)=0,"see Note 3",IF(LEN(D36)=0,"",IF(LEN(E36)=0,"",(INDEX(Month!$A$2:$Z$15,MATCH(E36,Month!$A$2:$A$15,0),'My Details'!$B$2-2005)+D36))))</f>
        <v>see Note 3</v>
      </c>
      <c r="G36" s="14"/>
      <c r="H36" s="37"/>
      <c r="I36" s="37"/>
      <c r="J36" s="12"/>
      <c r="K36" s="61" t="str">
        <f>IF($A36="","",IF(OR(VLOOKUP($A36,'Species list'!$A$2:$E$456,3,0)="BBRC",VLOOKUP($A36,'Species list'!$A$2:$E$456,3,0)="HOSRP"),"URF required",IF(VLOOKUP($A36,'Species list'!$A$2:$E$456,4,0)="A, description notes required","Inc. ID notes","")))</f>
        <v/>
      </c>
      <c r="L36" s="3"/>
      <c r="M36" s="65" t="str">
        <f t="shared" si="0"/>
        <v/>
      </c>
      <c r="N36" s="32">
        <v>36</v>
      </c>
    </row>
    <row r="37" spans="1:14" x14ac:dyDescent="0.3">
      <c r="A37" s="60"/>
      <c r="B37" s="34"/>
      <c r="C37" s="35"/>
      <c r="D37" s="36"/>
      <c r="E37" s="36"/>
      <c r="F37" s="41" t="str" cm="1">
        <f t="array" ref="F37">IF(LEN('My Details'!$B$2)=0,"see Note 3",IF(LEN(D37)=0,"",IF(LEN(E37)=0,"",(INDEX(Month!$A$2:$Z$15,MATCH(E37,Month!$A$2:$A$15,0),'My Details'!$B$2-2005)+D37))))</f>
        <v>see Note 3</v>
      </c>
      <c r="G37" s="14"/>
      <c r="H37" s="37"/>
      <c r="I37" s="37"/>
      <c r="J37" s="12"/>
      <c r="K37" s="61"/>
      <c r="L37" s="3"/>
      <c r="M37" s="65" t="str">
        <f t="shared" si="0"/>
        <v/>
      </c>
      <c r="N37" s="32">
        <v>37</v>
      </c>
    </row>
    <row r="38" spans="1:14" x14ac:dyDescent="0.3">
      <c r="A38" s="60"/>
      <c r="B38" s="34"/>
      <c r="C38" s="35"/>
      <c r="D38" s="36"/>
      <c r="E38" s="36"/>
      <c r="F38" s="41" t="str" cm="1">
        <f t="array" ref="F38">IF(LEN('My Details'!$B$2)=0,"see Note 3",IF(LEN(D38)=0,"",IF(LEN(E38)=0,"",(INDEX(Month!$A$2:$Z$15,MATCH(E38,Month!$A$2:$A$15,0),'My Details'!$B$2-2005)+D38))))</f>
        <v>see Note 3</v>
      </c>
      <c r="G38" s="14"/>
      <c r="H38" s="37"/>
      <c r="I38" s="37"/>
      <c r="J38" s="12"/>
      <c r="K38" s="61" t="str">
        <f>IF($A38="","",IF(OR(VLOOKUP($A38,'Species list'!$A$2:$E$456,3,0)="BBRC",VLOOKUP($A38,'Species list'!$A$2:$E$456,3,0)="HOSRP"),"URF required",IF(VLOOKUP($A38,'Species list'!$A$2:$E$456,4,0)="A, description notes required","Inc. ID notes","")))</f>
        <v/>
      </c>
      <c r="L38" s="3"/>
      <c r="M38" s="65" t="str">
        <f t="shared" si="0"/>
        <v/>
      </c>
      <c r="N38" s="32">
        <v>38</v>
      </c>
    </row>
    <row r="39" spans="1:14" x14ac:dyDescent="0.3">
      <c r="A39" s="60"/>
      <c r="B39" s="34"/>
      <c r="C39" s="35"/>
      <c r="D39" s="36"/>
      <c r="E39" s="36"/>
      <c r="F39" s="41" t="str" cm="1">
        <f t="array" ref="F39">IF(LEN('My Details'!$B$2)=0,"see Note 3",IF(LEN(D39)=0,"",IF(LEN(E39)=0,"",(INDEX(Month!$A$2:$Z$15,MATCH(E39,Month!$A$2:$A$15,0),'My Details'!$B$2-2005)+D39))))</f>
        <v>see Note 3</v>
      </c>
      <c r="G39" s="14"/>
      <c r="H39" s="37"/>
      <c r="I39" s="37"/>
      <c r="J39" s="12"/>
      <c r="K39" s="61" t="str">
        <f>IF($A39="","",IF(OR(VLOOKUP($A39,'Species list'!$A$2:$E$456,3,0)="BBRC",VLOOKUP($A39,'Species list'!$A$2:$E$456,3,0)="HOSRP"),"URF required",IF(VLOOKUP($A39,'Species list'!$A$2:$E$456,4,0)="A, description notes required","Inc. ID notes","")))</f>
        <v/>
      </c>
      <c r="L39" s="3"/>
      <c r="M39" s="65" t="str">
        <f t="shared" si="0"/>
        <v/>
      </c>
      <c r="N39" s="32">
        <v>39</v>
      </c>
    </row>
    <row r="40" spans="1:14" x14ac:dyDescent="0.3">
      <c r="A40" s="60"/>
      <c r="B40" s="34"/>
      <c r="C40" s="35"/>
      <c r="D40" s="36"/>
      <c r="E40" s="36"/>
      <c r="F40" s="41" t="str" cm="1">
        <f t="array" ref="F40">IF(LEN('My Details'!$B$2)=0,"see Note 3",IF(LEN(D40)=0,"",IF(LEN(E40)=0,"",(INDEX(Month!$A$2:$Z$15,MATCH(E40,Month!$A$2:$A$15,0),'My Details'!$B$2-2005)+D40))))</f>
        <v>see Note 3</v>
      </c>
      <c r="G40" s="14"/>
      <c r="H40" s="37"/>
      <c r="I40" s="37"/>
      <c r="J40" s="12"/>
      <c r="K40" s="61" t="str">
        <f>IF($A40="","",IF(OR(VLOOKUP($A40,'Species list'!$A$2:$E$456,3,0)="BBRC",VLOOKUP($A40,'Species list'!$A$2:$E$456,3,0)="HOSRP"),"URF required",IF(VLOOKUP($A40,'Species list'!$A$2:$E$456,4,0)="A, description notes required","Inc. ID notes","")))</f>
        <v/>
      </c>
      <c r="L40" s="3"/>
      <c r="M40" s="65" t="str">
        <f t="shared" si="0"/>
        <v/>
      </c>
      <c r="N40" s="32">
        <v>40</v>
      </c>
    </row>
    <row r="41" spans="1:14" x14ac:dyDescent="0.3">
      <c r="A41" s="60"/>
      <c r="B41" s="34"/>
      <c r="C41" s="35"/>
      <c r="D41" s="36"/>
      <c r="E41" s="36"/>
      <c r="F41" s="41" t="str" cm="1">
        <f t="array" ref="F41">IF(LEN('My Details'!$B$2)=0,"see Note 3",IF(LEN(D41)=0,"",IF(LEN(E41)=0,"",(INDEX(Month!$A$2:$Z$15,MATCH(E41,Month!$A$2:$A$15,0),'My Details'!$B$2-2005)+D41))))</f>
        <v>see Note 3</v>
      </c>
      <c r="G41" s="14"/>
      <c r="H41" s="37"/>
      <c r="I41" s="37"/>
      <c r="J41" s="12"/>
      <c r="K41" s="61" t="str">
        <f>IF($A41="","",IF(OR(VLOOKUP($A41,'Species list'!$A$2:$E$456,3,0)="BBRC",VLOOKUP($A41,'Species list'!$A$2:$E$456,3,0)="HOSRP"),"URF required",IF(VLOOKUP($A41,'Species list'!$A$2:$E$456,4,0)="A, description notes required","Inc. ID notes","")))</f>
        <v/>
      </c>
      <c r="L41" s="3"/>
      <c r="M41" s="65" t="str">
        <f t="shared" si="0"/>
        <v/>
      </c>
      <c r="N41" s="32">
        <v>41</v>
      </c>
    </row>
    <row r="42" spans="1:14" x14ac:dyDescent="0.3">
      <c r="A42" s="60"/>
      <c r="B42" s="34"/>
      <c r="C42" s="35"/>
      <c r="D42" s="36"/>
      <c r="E42" s="36"/>
      <c r="F42" s="41" t="str" cm="1">
        <f t="array" ref="F42">IF(LEN('My Details'!$B$2)=0,"see Note 3",IF(LEN(D42)=0,"",IF(LEN(E42)=0,"",(INDEX(Month!$A$2:$Z$15,MATCH(E42,Month!$A$2:$A$15,0),'My Details'!$B$2-2005)+D42))))</f>
        <v>see Note 3</v>
      </c>
      <c r="G42" s="14"/>
      <c r="H42" s="37"/>
      <c r="I42" s="37"/>
      <c r="J42" s="12"/>
      <c r="K42" s="61" t="str">
        <f>IF($A42="","",IF(OR(VLOOKUP($A42,'Species list'!$A$2:$E$456,3,0)="BBRC",VLOOKUP($A42,'Species list'!$A$2:$E$456,3,0)="HOSRP"),"URF required",IF(VLOOKUP($A42,'Species list'!$A$2:$E$456,4,0)="A, description notes required","Inc. ID notes","")))</f>
        <v/>
      </c>
      <c r="L42" s="3"/>
      <c r="M42" s="65" t="str">
        <f t="shared" si="0"/>
        <v/>
      </c>
      <c r="N42" s="32">
        <v>42</v>
      </c>
    </row>
    <row r="43" spans="1:14" x14ac:dyDescent="0.3">
      <c r="A43" s="60"/>
      <c r="B43" s="34"/>
      <c r="C43" s="35"/>
      <c r="D43" s="36"/>
      <c r="E43" s="36"/>
      <c r="F43" s="41" t="str" cm="1">
        <f t="array" ref="F43">IF(LEN('My Details'!$B$2)=0,"see Note 3",IF(LEN(D43)=0,"",IF(LEN(E43)=0,"",(INDEX(Month!$A$2:$Z$15,MATCH(E43,Month!$A$2:$A$15,0),'My Details'!$B$2-2005)+D43))))</f>
        <v>see Note 3</v>
      </c>
      <c r="G43" s="14"/>
      <c r="H43" s="37"/>
      <c r="I43" s="37"/>
      <c r="J43" s="12"/>
      <c r="K43" s="61" t="str">
        <f>IF($A43="","",IF(OR(VLOOKUP($A43,'Species list'!$A$2:$E$456,3,0)="BBRC",VLOOKUP($A43,'Species list'!$A$2:$E$456,3,0)="HOSRP"),"URF required",IF(VLOOKUP($A43,'Species list'!$A$2:$E$456,4,0)="A, description notes required","Inc. ID notes","")))</f>
        <v/>
      </c>
      <c r="L43" s="3"/>
      <c r="M43" s="65" t="str">
        <f t="shared" si="0"/>
        <v/>
      </c>
      <c r="N43" s="32">
        <v>43</v>
      </c>
    </row>
    <row r="44" spans="1:14" x14ac:dyDescent="0.3">
      <c r="A44" s="60"/>
      <c r="B44" s="34"/>
      <c r="C44" s="35"/>
      <c r="D44" s="36"/>
      <c r="E44" s="36"/>
      <c r="F44" s="41" t="str" cm="1">
        <f t="array" ref="F44">IF(LEN('My Details'!$B$2)=0,"see Note 3",IF(LEN(D44)=0,"",IF(LEN(E44)=0,"",(INDEX(Month!$A$2:$Z$15,MATCH(E44,Month!$A$2:$A$15,0),'My Details'!$B$2-2005)+D44))))</f>
        <v>see Note 3</v>
      </c>
      <c r="G44" s="14"/>
      <c r="H44" s="37"/>
      <c r="I44" s="37"/>
      <c r="J44" s="12"/>
      <c r="K44" s="61" t="str">
        <f>IF($A44="","",IF(OR(VLOOKUP($A44,'Species list'!$A$2:$E$456,3,0)="BBRC",VLOOKUP($A44,'Species list'!$A$2:$E$456,3,0)="HOSRP"),"URF required",IF(VLOOKUP($A44,'Species list'!$A$2:$E$456,4,0)="A, description notes required","Inc. ID notes","")))</f>
        <v/>
      </c>
      <c r="L44" s="3"/>
      <c r="M44" s="65" t="str">
        <f t="shared" si="0"/>
        <v/>
      </c>
      <c r="N44" s="32">
        <v>44</v>
      </c>
    </row>
    <row r="45" spans="1:14" x14ac:dyDescent="0.3">
      <c r="A45" s="60"/>
      <c r="B45" s="34"/>
      <c r="C45" s="35"/>
      <c r="D45" s="36"/>
      <c r="E45" s="36"/>
      <c r="F45" s="41" t="str" cm="1">
        <f t="array" ref="F45">IF(LEN('My Details'!$B$2)=0,"see Note 3",IF(LEN(D45)=0,"",IF(LEN(E45)=0,"",(INDEX(Month!$A$2:$Z$15,MATCH(E45,Month!$A$2:$A$15,0),'My Details'!$B$2-2005)+D45))))</f>
        <v>see Note 3</v>
      </c>
      <c r="G45" s="14"/>
      <c r="H45" s="37"/>
      <c r="I45" s="37"/>
      <c r="J45" s="12"/>
      <c r="K45" s="61" t="str">
        <f>IF($A45="","",IF(OR(VLOOKUP($A45,'Species list'!$A$2:$E$456,3,0)="BBRC",VLOOKUP($A45,'Species list'!$A$2:$E$456,3,0)="HOSRP"),"URF required",IF(VLOOKUP($A45,'Species list'!$A$2:$E$456,4,0)="A, description notes required","Inc. ID notes","")))</f>
        <v/>
      </c>
      <c r="L45" s="3"/>
      <c r="M45" s="65" t="str">
        <f t="shared" si="0"/>
        <v/>
      </c>
      <c r="N45" s="32">
        <v>45</v>
      </c>
    </row>
    <row r="46" spans="1:14" x14ac:dyDescent="0.3">
      <c r="A46" s="60"/>
      <c r="B46" s="34"/>
      <c r="C46" s="35"/>
      <c r="D46" s="36"/>
      <c r="E46" s="36"/>
      <c r="F46" s="41" t="str" cm="1">
        <f t="array" ref="F46">IF(LEN('My Details'!$B$2)=0,"see Note 3",IF(LEN(D46)=0,"",IF(LEN(E46)=0,"",(INDEX(Month!$A$2:$Z$15,MATCH(E46,Month!$A$2:$A$15,0),'My Details'!$B$2-2005)+D46))))</f>
        <v>see Note 3</v>
      </c>
      <c r="G46" s="14"/>
      <c r="H46" s="37"/>
      <c r="I46" s="37"/>
      <c r="J46" s="12"/>
      <c r="K46" s="61" t="str">
        <f>IF($A46="","",IF(OR(VLOOKUP($A46,'Species list'!$A$2:$E$456,3,0)="BBRC",VLOOKUP($A46,'Species list'!$A$2:$E$456,3,0)="HOSRP"),"URF required",IF(VLOOKUP($A46,'Species list'!$A$2:$E$456,4,0)="A, description notes required","Inc. ID notes","")))</f>
        <v/>
      </c>
      <c r="L46" s="3"/>
      <c r="M46" s="65" t="str">
        <f t="shared" si="0"/>
        <v/>
      </c>
      <c r="N46" s="32">
        <v>46</v>
      </c>
    </row>
    <row r="47" spans="1:14" x14ac:dyDescent="0.3">
      <c r="A47" s="60"/>
      <c r="B47" s="34"/>
      <c r="C47" s="35"/>
      <c r="D47" s="36"/>
      <c r="E47" s="36"/>
      <c r="F47" s="41" t="str" cm="1">
        <f t="array" ref="F47">IF(LEN('My Details'!$B$2)=0,"see Note 3",IF(LEN(D47)=0,"",IF(LEN(E47)=0,"",(INDEX(Month!$A$2:$Z$15,MATCH(E47,Month!$A$2:$A$15,0),'My Details'!$B$2-2005)+D47))))</f>
        <v>see Note 3</v>
      </c>
      <c r="G47" s="14"/>
      <c r="H47" s="37"/>
      <c r="I47" s="37"/>
      <c r="J47" s="12"/>
      <c r="K47" s="61" t="str">
        <f>IF($A47="","",IF(OR(VLOOKUP($A47,'Species list'!$A$2:$E$456,3,0)="BBRC",VLOOKUP($A47,'Species list'!$A$2:$E$456,3,0)="HOSRP"),"URF required",IF(VLOOKUP($A47,'Species list'!$A$2:$E$456,4,0)="A, description notes required","Inc. ID notes","")))</f>
        <v/>
      </c>
      <c r="L47" s="3"/>
      <c r="M47" s="65" t="str">
        <f t="shared" si="0"/>
        <v/>
      </c>
      <c r="N47" s="32">
        <v>47</v>
      </c>
    </row>
    <row r="48" spans="1:14" x14ac:dyDescent="0.3">
      <c r="A48" s="60"/>
      <c r="B48" s="34"/>
      <c r="C48" s="35"/>
      <c r="D48" s="36"/>
      <c r="E48" s="36"/>
      <c r="F48" s="41" t="str" cm="1">
        <f t="array" ref="F48">IF(LEN('My Details'!$B$2)=0,"see Note 3",IF(LEN(D48)=0,"",IF(LEN(E48)=0,"",(INDEX(Month!$A$2:$Z$15,MATCH(E48,Month!$A$2:$A$15,0),'My Details'!$B$2-2005)+D48))))</f>
        <v>see Note 3</v>
      </c>
      <c r="G48" s="14"/>
      <c r="H48" s="37"/>
      <c r="I48" s="37"/>
      <c r="J48" s="12"/>
      <c r="K48" s="61" t="str">
        <f>IF($A48="","",IF(OR(VLOOKUP($A48,'Species list'!$A$2:$E$456,3,0)="BBRC",VLOOKUP($A48,'Species list'!$A$2:$E$456,3,0)="HOSRP"),"URF required",IF(VLOOKUP($A48,'Species list'!$A$2:$E$456,4,0)="A, description notes required","Inc. ID notes","")))</f>
        <v/>
      </c>
      <c r="L48" s="3"/>
      <c r="M48" s="65" t="str">
        <f t="shared" si="0"/>
        <v/>
      </c>
      <c r="N48" s="32">
        <v>48</v>
      </c>
    </row>
    <row r="49" spans="1:14" x14ac:dyDescent="0.3">
      <c r="A49" s="60"/>
      <c r="B49" s="34"/>
      <c r="C49" s="35"/>
      <c r="D49" s="36"/>
      <c r="E49" s="36"/>
      <c r="F49" s="41" t="str" cm="1">
        <f t="array" ref="F49">IF(LEN('My Details'!$B$2)=0,"see Note 3",IF(LEN(D49)=0,"",IF(LEN(E49)=0,"",(INDEX(Month!$A$2:$Z$15,MATCH(E49,Month!$A$2:$A$15,0),'My Details'!$B$2-2005)+D49))))</f>
        <v>see Note 3</v>
      </c>
      <c r="G49" s="14"/>
      <c r="H49" s="37"/>
      <c r="I49" s="37"/>
      <c r="J49" s="12"/>
      <c r="K49" s="61" t="str">
        <f>IF($A49="","",IF(OR(VLOOKUP($A49,'Species list'!$A$2:$E$456,3,0)="BBRC",VLOOKUP($A49,'Species list'!$A$2:$E$456,3,0)="HOSRP"),"URF required",IF(VLOOKUP($A49,'Species list'!$A$2:$E$456,4,0)="A, description notes required","Inc. ID notes","")))</f>
        <v/>
      </c>
      <c r="L49" s="3"/>
      <c r="M49" s="65" t="str">
        <f t="shared" si="0"/>
        <v/>
      </c>
      <c r="N49" s="32">
        <v>49</v>
      </c>
    </row>
    <row r="50" spans="1:14" x14ac:dyDescent="0.3">
      <c r="A50" s="60"/>
      <c r="B50" s="34"/>
      <c r="C50" s="35"/>
      <c r="D50" s="36"/>
      <c r="E50" s="36"/>
      <c r="F50" s="41" t="str" cm="1">
        <f t="array" ref="F50">IF(LEN('My Details'!$B$2)=0,"see Note 3",IF(LEN(D50)=0,"",IF(LEN(E50)=0,"",(INDEX(Month!$A$2:$Z$15,MATCH(E50,Month!$A$2:$A$15,0),'My Details'!$B$2-2005)+D50))))</f>
        <v>see Note 3</v>
      </c>
      <c r="G50" s="14"/>
      <c r="H50" s="37"/>
      <c r="I50" s="37"/>
      <c r="J50" s="12"/>
      <c r="K50" s="61" t="str">
        <f>IF($A50="","",IF(OR(VLOOKUP($A50,'Species list'!$A$2:$E$456,3,0)="BBRC",VLOOKUP($A50,'Species list'!$A$2:$E$456,3,0)="HOSRP"),"URF required",IF(VLOOKUP($A50,'Species list'!$A$2:$E$456,4,0)="A, description notes required","Inc. ID notes","")))</f>
        <v/>
      </c>
      <c r="L50" s="3"/>
      <c r="M50" s="65" t="str">
        <f t="shared" si="0"/>
        <v/>
      </c>
      <c r="N50" s="32">
        <v>50</v>
      </c>
    </row>
    <row r="51" spans="1:14" x14ac:dyDescent="0.3">
      <c r="A51" s="60"/>
      <c r="B51" s="34"/>
      <c r="C51" s="35"/>
      <c r="D51" s="36"/>
      <c r="E51" s="36"/>
      <c r="F51" s="41" t="str" cm="1">
        <f t="array" ref="F51">IF(LEN('My Details'!$B$2)=0,"see Note 3",IF(LEN(D51)=0,"",IF(LEN(E51)=0,"",(INDEX(Month!$A$2:$Z$15,MATCH(E51,Month!$A$2:$A$15,0),'My Details'!$B$2-2005)+D51))))</f>
        <v>see Note 3</v>
      </c>
      <c r="G51" s="14"/>
      <c r="H51" s="37"/>
      <c r="I51" s="37"/>
      <c r="J51" s="12"/>
      <c r="K51" s="61" t="str">
        <f>IF($A51="","",IF(OR(VLOOKUP($A51,'Species list'!$A$2:$E$456,3,0)="BBRC",VLOOKUP($A51,'Species list'!$A$2:$E$456,3,0)="HOSRP"),"URF required",IF(VLOOKUP($A51,'Species list'!$A$2:$E$456,4,0)="A, description notes required","Inc. ID notes","")))</f>
        <v/>
      </c>
      <c r="L51" s="3"/>
      <c r="M51" s="65" t="str">
        <f t="shared" si="0"/>
        <v/>
      </c>
      <c r="N51" s="32">
        <v>51</v>
      </c>
    </row>
    <row r="52" spans="1:14" x14ac:dyDescent="0.3">
      <c r="A52" s="60"/>
      <c r="B52" s="34"/>
      <c r="C52" s="35"/>
      <c r="D52" s="36"/>
      <c r="E52" s="36"/>
      <c r="F52" s="41" t="str" cm="1">
        <f t="array" ref="F52">IF(LEN('My Details'!$B$2)=0,"see Note 3",IF(LEN(D52)=0,"",IF(LEN(E52)=0,"",(INDEX(Month!$A$2:$Z$15,MATCH(E52,Month!$A$2:$A$15,0),'My Details'!$B$2-2005)+D52))))</f>
        <v>see Note 3</v>
      </c>
      <c r="G52" s="14"/>
      <c r="H52" s="37"/>
      <c r="I52" s="37"/>
      <c r="J52" s="12"/>
      <c r="K52" s="61" t="str">
        <f>IF($A52="","",IF(OR(VLOOKUP($A52,'Species list'!$A$2:$E$456,3,0)="BBRC",VLOOKUP($A52,'Species list'!$A$2:$E$456,3,0)="HOSRP"),"URF required",IF(VLOOKUP($A52,'Species list'!$A$2:$E$456,4,0)="A, description notes required","Inc. ID notes","")))</f>
        <v/>
      </c>
      <c r="L52" s="3"/>
      <c r="M52" s="65" t="str">
        <f t="shared" si="0"/>
        <v/>
      </c>
      <c r="N52" s="32">
        <v>52</v>
      </c>
    </row>
    <row r="53" spans="1:14" x14ac:dyDescent="0.3">
      <c r="A53" s="60"/>
      <c r="B53" s="34"/>
      <c r="C53" s="35"/>
      <c r="D53" s="36"/>
      <c r="E53" s="36"/>
      <c r="F53" s="41" t="str" cm="1">
        <f t="array" ref="F53">IF(LEN('My Details'!$B$2)=0,"see Note 3",IF(LEN(D53)=0,"",IF(LEN(E53)=0,"",(INDEX(Month!$A$2:$Z$15,MATCH(E53,Month!$A$2:$A$15,0),'My Details'!$B$2-2005)+D53))))</f>
        <v>see Note 3</v>
      </c>
      <c r="G53" s="14"/>
      <c r="H53" s="37"/>
      <c r="I53" s="37"/>
      <c r="J53" s="12"/>
      <c r="K53" s="61" t="str">
        <f>IF($A53="","",IF(OR(VLOOKUP($A53,'Species list'!$A$2:$E$456,3,0)="BBRC",VLOOKUP($A53,'Species list'!$A$2:$E$456,3,0)="HOSRP"),"URF required",IF(VLOOKUP($A53,'Species list'!$A$2:$E$456,4,0)="A, description notes required","Inc. ID notes","")))</f>
        <v/>
      </c>
      <c r="L53" s="3"/>
      <c r="M53" s="65" t="str">
        <f t="shared" si="0"/>
        <v/>
      </c>
      <c r="N53" s="32">
        <v>53</v>
      </c>
    </row>
    <row r="54" spans="1:14" x14ac:dyDescent="0.3">
      <c r="A54" s="60"/>
      <c r="B54" s="34"/>
      <c r="C54" s="35"/>
      <c r="D54" s="36"/>
      <c r="E54" s="36"/>
      <c r="F54" s="41" t="str" cm="1">
        <f t="array" ref="F54">IF(LEN('My Details'!$B$2)=0,"see Note 3",IF(LEN(D54)=0,"",IF(LEN(E54)=0,"",(INDEX(Month!$A$2:$Z$15,MATCH(E54,Month!$A$2:$A$15,0),'My Details'!$B$2-2005)+D54))))</f>
        <v>see Note 3</v>
      </c>
      <c r="G54" s="14"/>
      <c r="H54" s="37"/>
      <c r="I54" s="37"/>
      <c r="J54" s="12"/>
      <c r="K54" s="61" t="str">
        <f>IF($A54="","",IF(OR(VLOOKUP($A54,'Species list'!$A$2:$E$456,3,0)="BBRC",VLOOKUP($A54,'Species list'!$A$2:$E$456,3,0)="HOSRP"),"URF required",IF(VLOOKUP($A54,'Species list'!$A$2:$E$456,4,0)="A, description notes required","Inc. ID notes","")))</f>
        <v/>
      </c>
      <c r="L54" s="3"/>
      <c r="M54" s="65" t="str">
        <f t="shared" si="0"/>
        <v/>
      </c>
      <c r="N54" s="32">
        <v>54</v>
      </c>
    </row>
    <row r="55" spans="1:14" x14ac:dyDescent="0.3">
      <c r="A55" s="60"/>
      <c r="B55" s="34"/>
      <c r="C55" s="35"/>
      <c r="D55" s="36"/>
      <c r="E55" s="36"/>
      <c r="F55" s="41" t="str" cm="1">
        <f t="array" ref="F55">IF(LEN('My Details'!$B$2)=0,"see Note 3",IF(LEN(D55)=0,"",IF(LEN(E55)=0,"",(INDEX(Month!$A$2:$Z$15,MATCH(E55,Month!$A$2:$A$15,0),'My Details'!$B$2-2005)+D55))))</f>
        <v>see Note 3</v>
      </c>
      <c r="G55" s="14"/>
      <c r="H55" s="37"/>
      <c r="I55" s="37"/>
      <c r="J55" s="12"/>
      <c r="K55" s="61" t="str">
        <f>IF($A55="","",IF(OR(VLOOKUP($A55,'Species list'!$A$2:$E$456,3,0)="BBRC",VLOOKUP($A55,'Species list'!$A$2:$E$456,3,0)="HOSRP"),"URF required",IF(VLOOKUP($A55,'Species list'!$A$2:$E$456,4,0)="A, description notes required","Inc. ID notes","")))</f>
        <v/>
      </c>
      <c r="L55" s="3"/>
      <c r="M55" s="65" t="str">
        <f t="shared" si="0"/>
        <v/>
      </c>
      <c r="N55" s="32">
        <v>55</v>
      </c>
    </row>
    <row r="56" spans="1:14" x14ac:dyDescent="0.3">
      <c r="A56" s="60"/>
      <c r="B56" s="34"/>
      <c r="C56" s="35"/>
      <c r="D56" s="36"/>
      <c r="E56" s="36"/>
      <c r="F56" s="41" t="str" cm="1">
        <f t="array" ref="F56">IF(LEN('My Details'!$B$2)=0,"see Note 3",IF(LEN(D56)=0,"",IF(LEN(E56)=0,"",(INDEX(Month!$A$2:$Z$15,MATCH(E56,Month!$A$2:$A$15,0),'My Details'!$B$2-2005)+D56))))</f>
        <v>see Note 3</v>
      </c>
      <c r="G56" s="14"/>
      <c r="H56" s="37"/>
      <c r="I56" s="37"/>
      <c r="J56" s="12"/>
      <c r="K56" s="61" t="str">
        <f>IF($A56="","",IF(OR(VLOOKUP($A56,'Species list'!$A$2:$E$456,3,0)="BBRC",VLOOKUP($A56,'Species list'!$A$2:$E$456,3,0)="HOSRP"),"URF required",IF(VLOOKUP($A56,'Species list'!$A$2:$E$456,4,0)="A, description notes required","Inc. ID notes","")))</f>
        <v/>
      </c>
      <c r="L56" s="3"/>
      <c r="M56" s="65" t="str">
        <f t="shared" si="0"/>
        <v/>
      </c>
      <c r="N56" s="32">
        <v>56</v>
      </c>
    </row>
    <row r="57" spans="1:14" x14ac:dyDescent="0.3">
      <c r="A57" s="60"/>
      <c r="B57" s="34"/>
      <c r="C57" s="35"/>
      <c r="D57" s="36"/>
      <c r="E57" s="36"/>
      <c r="F57" s="41" t="str" cm="1">
        <f t="array" ref="F57">IF(LEN('My Details'!$B$2)=0,"see Note 3",IF(LEN(D57)=0,"",IF(LEN(E57)=0,"",(INDEX(Month!$A$2:$Z$15,MATCH(E57,Month!$A$2:$A$15,0),'My Details'!$B$2-2005)+D57))))</f>
        <v>see Note 3</v>
      </c>
      <c r="G57" s="14"/>
      <c r="H57" s="37"/>
      <c r="I57" s="37"/>
      <c r="J57" s="12"/>
      <c r="K57" s="61" t="str">
        <f>IF($A57="","",IF(OR(VLOOKUP($A57,'Species list'!$A$2:$E$456,3,0)="BBRC",VLOOKUP($A57,'Species list'!$A$2:$E$456,3,0)="HOSRP"),"URF required",IF(VLOOKUP($A57,'Species list'!$A$2:$E$456,4,0)="A, description notes required","Inc. ID notes","")))</f>
        <v/>
      </c>
      <c r="L57" s="3"/>
      <c r="M57" s="65" t="str">
        <f t="shared" si="0"/>
        <v/>
      </c>
      <c r="N57" s="32">
        <v>57</v>
      </c>
    </row>
    <row r="58" spans="1:14" x14ac:dyDescent="0.3">
      <c r="A58" s="60"/>
      <c r="B58" s="34"/>
      <c r="C58" s="35"/>
      <c r="D58" s="36"/>
      <c r="E58" s="36"/>
      <c r="F58" s="41" t="str" cm="1">
        <f t="array" ref="F58">IF(LEN('My Details'!$B$2)=0,"see Note 3",IF(LEN(D58)=0,"",IF(LEN(E58)=0,"",(INDEX(Month!$A$2:$Z$15,MATCH(E58,Month!$A$2:$A$15,0),'My Details'!$B$2-2005)+D58))))</f>
        <v>see Note 3</v>
      </c>
      <c r="G58" s="14"/>
      <c r="H58" s="37"/>
      <c r="I58" s="37"/>
      <c r="J58" s="12"/>
      <c r="K58" s="61" t="str">
        <f>IF($A58="","",IF(OR(VLOOKUP($A58,'Species list'!$A$2:$E$456,3,0)="BBRC",VLOOKUP($A58,'Species list'!$A$2:$E$456,3,0)="HOSRP"),"URF required",IF(VLOOKUP($A58,'Species list'!$A$2:$E$456,4,0)="A, description notes required","Inc. ID notes","")))</f>
        <v/>
      </c>
      <c r="L58" s="3"/>
      <c r="M58" s="65" t="str">
        <f t="shared" si="0"/>
        <v/>
      </c>
      <c r="N58" s="32">
        <v>58</v>
      </c>
    </row>
    <row r="59" spans="1:14" x14ac:dyDescent="0.3">
      <c r="A59" s="60"/>
      <c r="B59" s="34"/>
      <c r="C59" s="35"/>
      <c r="D59" s="36"/>
      <c r="E59" s="36"/>
      <c r="F59" s="41" t="str" cm="1">
        <f t="array" ref="F59">IF(LEN('My Details'!$B$2)=0,"see Note 3",IF(LEN(D59)=0,"",IF(LEN(E59)=0,"",(INDEX(Month!$A$2:$Z$15,MATCH(E59,Month!$A$2:$A$15,0),'My Details'!$B$2-2005)+D59))))</f>
        <v>see Note 3</v>
      </c>
      <c r="G59" s="14"/>
      <c r="H59" s="37"/>
      <c r="I59" s="37"/>
      <c r="J59" s="12"/>
      <c r="K59" s="61" t="str">
        <f>IF($A59="","",IF(OR(VLOOKUP($A59,'Species list'!$A$2:$E$456,3,0)="BBRC",VLOOKUP($A59,'Species list'!$A$2:$E$456,3,0)="HOSRP"),"URF required",IF(VLOOKUP($A59,'Species list'!$A$2:$E$456,4,0)="A, description notes required","Inc. ID notes","")))</f>
        <v/>
      </c>
      <c r="L59" s="3"/>
      <c r="M59" s="65" t="str">
        <f t="shared" si="0"/>
        <v/>
      </c>
      <c r="N59" s="32">
        <v>59</v>
      </c>
    </row>
    <row r="60" spans="1:14" x14ac:dyDescent="0.3">
      <c r="A60" s="60"/>
      <c r="B60" s="34"/>
      <c r="C60" s="35"/>
      <c r="D60" s="36"/>
      <c r="E60" s="36"/>
      <c r="F60" s="41" t="str" cm="1">
        <f t="array" ref="F60">IF(LEN('My Details'!$B$2)=0,"see Note 3",IF(LEN(D60)=0,"",IF(LEN(E60)=0,"",(INDEX(Month!$A$2:$Z$15,MATCH(E60,Month!$A$2:$A$15,0),'My Details'!$B$2-2005)+D60))))</f>
        <v>see Note 3</v>
      </c>
      <c r="G60" s="14"/>
      <c r="H60" s="37"/>
      <c r="I60" s="37"/>
      <c r="J60" s="12"/>
      <c r="K60" s="61" t="str">
        <f>IF($A60="","",IF(OR(VLOOKUP($A60,'Species list'!$A$2:$E$456,3,0)="BBRC",VLOOKUP($A60,'Species list'!$A$2:$E$456,3,0)="HOSRP"),"URF required",IF(VLOOKUP($A60,'Species list'!$A$2:$E$456,4,0)="A, description notes required","Inc. ID notes","")))</f>
        <v/>
      </c>
      <c r="L60" s="3"/>
      <c r="M60" s="65" t="str">
        <f t="shared" si="0"/>
        <v/>
      </c>
      <c r="N60" s="32">
        <v>60</v>
      </c>
    </row>
    <row r="61" spans="1:14" x14ac:dyDescent="0.3">
      <c r="A61" s="60"/>
      <c r="B61" s="34"/>
      <c r="C61" s="35"/>
      <c r="D61" s="36"/>
      <c r="E61" s="36"/>
      <c r="F61" s="41" t="str" cm="1">
        <f t="array" ref="F61">IF(LEN('My Details'!$B$2)=0,"see Note 3",IF(LEN(D61)=0,"",IF(LEN(E61)=0,"",(INDEX(Month!$A$2:$Z$15,MATCH(E61,Month!$A$2:$A$15,0),'My Details'!$B$2-2005)+D61))))</f>
        <v>see Note 3</v>
      </c>
      <c r="G61" s="14"/>
      <c r="H61" s="37"/>
      <c r="I61" s="37"/>
      <c r="J61" s="12"/>
      <c r="K61" s="61" t="str">
        <f>IF($A61="","",IF(OR(VLOOKUP($A61,'Species list'!$A$2:$E$456,3,0)="BBRC",VLOOKUP($A61,'Species list'!$A$2:$E$456,3,0)="HOSRP"),"URF required",IF(VLOOKUP($A61,'Species list'!$A$2:$E$456,4,0)="A, description notes required","Inc. ID notes","")))</f>
        <v/>
      </c>
      <c r="L61" s="3"/>
      <c r="M61" s="65" t="str">
        <f t="shared" si="0"/>
        <v/>
      </c>
      <c r="N61" s="32">
        <v>61</v>
      </c>
    </row>
    <row r="62" spans="1:14" x14ac:dyDescent="0.3">
      <c r="A62" s="60"/>
      <c r="B62" s="34"/>
      <c r="C62" s="35"/>
      <c r="D62" s="36"/>
      <c r="E62" s="36"/>
      <c r="F62" s="41" t="str" cm="1">
        <f t="array" ref="F62">IF(LEN('My Details'!$B$2)=0,"see Note 3",IF(LEN(D62)=0,"",IF(LEN(E62)=0,"",(INDEX(Month!$A$2:$Z$15,MATCH(E62,Month!$A$2:$A$15,0),'My Details'!$B$2-2005)+D62))))</f>
        <v>see Note 3</v>
      </c>
      <c r="G62" s="14"/>
      <c r="H62" s="37"/>
      <c r="I62" s="37"/>
      <c r="J62" s="12"/>
      <c r="K62" s="61" t="str">
        <f>IF($A62="","",IF(OR(VLOOKUP($A62,'Species list'!$A$2:$E$456,3,0)="BBRC",VLOOKUP($A62,'Species list'!$A$2:$E$456,3,0)="HOSRP"),"URF required",IF(VLOOKUP($A62,'Species list'!$A$2:$E$456,4,0)="A, description notes required","Inc. ID notes","")))</f>
        <v/>
      </c>
      <c r="L62" s="3"/>
      <c r="M62" s="65" t="str">
        <f t="shared" si="0"/>
        <v/>
      </c>
      <c r="N62" s="32">
        <v>62</v>
      </c>
    </row>
    <row r="63" spans="1:14" x14ac:dyDescent="0.3">
      <c r="A63" s="60"/>
      <c r="B63" s="34"/>
      <c r="C63" s="35"/>
      <c r="D63" s="36"/>
      <c r="E63" s="36"/>
      <c r="F63" s="41" t="str" cm="1">
        <f t="array" ref="F63">IF(LEN('My Details'!$B$2)=0,"see Note 3",IF(LEN(D63)=0,"",IF(LEN(E63)=0,"",(INDEX(Month!$A$2:$Z$15,MATCH(E63,Month!$A$2:$A$15,0),'My Details'!$B$2-2005)+D63))))</f>
        <v>see Note 3</v>
      </c>
      <c r="G63" s="14"/>
      <c r="H63" s="37"/>
      <c r="I63" s="37"/>
      <c r="J63" s="12"/>
      <c r="K63" s="61" t="str">
        <f>IF($A63="","",IF(OR(VLOOKUP($A63,'Species list'!$A$2:$E$456,3,0)="BBRC",VLOOKUP($A63,'Species list'!$A$2:$E$456,3,0)="HOSRP"),"URF required",IF(VLOOKUP($A63,'Species list'!$A$2:$E$456,4,0)="A, description notes required","Inc. ID notes","")))</f>
        <v/>
      </c>
      <c r="L63" s="3"/>
      <c r="M63" s="65" t="str">
        <f t="shared" si="0"/>
        <v/>
      </c>
      <c r="N63" s="32">
        <v>63</v>
      </c>
    </row>
    <row r="64" spans="1:14" x14ac:dyDescent="0.3">
      <c r="A64" s="60"/>
      <c r="B64" s="34"/>
      <c r="C64" s="35"/>
      <c r="D64" s="36"/>
      <c r="E64" s="36"/>
      <c r="F64" s="41" t="str" cm="1">
        <f t="array" ref="F64">IF(LEN('My Details'!$B$2)=0,"see Note 3",IF(LEN(D64)=0,"",IF(LEN(E64)=0,"",(INDEX(Month!$A$2:$Z$15,MATCH(E64,Month!$A$2:$A$15,0),'My Details'!$B$2-2005)+D64))))</f>
        <v>see Note 3</v>
      </c>
      <c r="G64" s="14"/>
      <c r="H64" s="37"/>
      <c r="I64" s="37"/>
      <c r="J64" s="12"/>
      <c r="K64" s="61" t="str">
        <f>IF($A64="","",IF(OR(VLOOKUP($A64,'Species list'!$A$2:$E$456,3,0)="BBRC",VLOOKUP($A64,'Species list'!$A$2:$E$456,3,0)="HOSRP"),"URF required",IF(VLOOKUP($A64,'Species list'!$A$2:$E$456,4,0)="A, description notes required","Inc. ID notes","")))</f>
        <v/>
      </c>
      <c r="L64" s="3"/>
      <c r="M64" s="65" t="str">
        <f t="shared" si="0"/>
        <v/>
      </c>
      <c r="N64" s="32">
        <v>64</v>
      </c>
    </row>
    <row r="65" spans="1:14" x14ac:dyDescent="0.3">
      <c r="A65" s="60"/>
      <c r="B65" s="34"/>
      <c r="C65" s="35"/>
      <c r="D65" s="36"/>
      <c r="E65" s="36"/>
      <c r="F65" s="41" t="str" cm="1">
        <f t="array" ref="F65">IF(LEN('My Details'!$B$2)=0,"see Note 3",IF(LEN(D65)=0,"",IF(LEN(E65)=0,"",(INDEX(Month!$A$2:$Z$15,MATCH(E65,Month!$A$2:$A$15,0),'My Details'!$B$2-2005)+D65))))</f>
        <v>see Note 3</v>
      </c>
      <c r="G65" s="14"/>
      <c r="H65" s="37"/>
      <c r="I65" s="37"/>
      <c r="J65" s="12"/>
      <c r="K65" s="61" t="str">
        <f>IF($A65="","",IF(OR(VLOOKUP($A65,'Species list'!$A$2:$E$456,3,0)="BBRC",VLOOKUP($A65,'Species list'!$A$2:$E$456,3,0)="HOSRP"),"URF required",IF(VLOOKUP($A65,'Species list'!$A$2:$E$456,4,0)="A, description notes required","Inc. ID notes","")))</f>
        <v/>
      </c>
      <c r="L65" s="3"/>
      <c r="M65" s="65" t="str">
        <f t="shared" si="0"/>
        <v/>
      </c>
      <c r="N65" s="32">
        <v>65</v>
      </c>
    </row>
    <row r="66" spans="1:14" x14ac:dyDescent="0.3">
      <c r="A66" s="60"/>
      <c r="B66" s="34"/>
      <c r="C66" s="35"/>
      <c r="D66" s="36"/>
      <c r="E66" s="36"/>
      <c r="F66" s="41" t="str" cm="1">
        <f t="array" ref="F66">IF(LEN('My Details'!$B$2)=0,"see Note 3",IF(LEN(D66)=0,"",IF(LEN(E66)=0,"",(INDEX(Month!$A$2:$Z$15,MATCH(E66,Month!$A$2:$A$15,0),'My Details'!$B$2-2005)+D66))))</f>
        <v>see Note 3</v>
      </c>
      <c r="G66" s="14"/>
      <c r="H66" s="37"/>
      <c r="I66" s="37"/>
      <c r="J66" s="12"/>
      <c r="K66" s="61" t="str">
        <f>IF($A66="","",IF(OR(VLOOKUP($A66,'Species list'!$A$2:$E$456,3,0)="BBRC",VLOOKUP($A66,'Species list'!$A$2:$E$456,3,0)="HOSRP"),"URF required",IF(VLOOKUP($A66,'Species list'!$A$2:$E$456,4,0)="A, description notes required","Inc. ID notes","")))</f>
        <v/>
      </c>
      <c r="L66" s="3"/>
      <c r="M66" s="65" t="str">
        <f t="shared" si="0"/>
        <v/>
      </c>
      <c r="N66" s="32">
        <v>66</v>
      </c>
    </row>
    <row r="67" spans="1:14" x14ac:dyDescent="0.3">
      <c r="A67" s="60"/>
      <c r="B67" s="34"/>
      <c r="C67" s="35"/>
      <c r="D67" s="36"/>
      <c r="E67" s="36"/>
      <c r="F67" s="41" t="str" cm="1">
        <f t="array" ref="F67">IF(LEN('My Details'!$B$2)=0,"see Note 3",IF(LEN(D67)=0,"",IF(LEN(E67)=0,"",(INDEX(Month!$A$2:$Z$15,MATCH(E67,Month!$A$2:$A$15,0),'My Details'!$B$2-2005)+D67))))</f>
        <v>see Note 3</v>
      </c>
      <c r="G67" s="14"/>
      <c r="H67" s="37"/>
      <c r="I67" s="37"/>
      <c r="J67" s="12"/>
      <c r="K67" s="61" t="str">
        <f>IF($A67="","",IF(OR(VLOOKUP($A67,'Species list'!$A$2:$E$456,3,0)="BBRC",VLOOKUP($A67,'Species list'!$A$2:$E$456,3,0)="HOSRP"),"URF required",IF(VLOOKUP($A67,'Species list'!$A$2:$E$456,4,0)="A, description notes required","Inc. ID notes","")))</f>
        <v/>
      </c>
      <c r="L67" s="3"/>
      <c r="M67" s="65" t="str">
        <f t="shared" si="0"/>
        <v/>
      </c>
      <c r="N67" s="32">
        <v>67</v>
      </c>
    </row>
    <row r="68" spans="1:14" x14ac:dyDescent="0.3">
      <c r="A68" s="60"/>
      <c r="B68" s="34"/>
      <c r="C68" s="35"/>
      <c r="D68" s="36"/>
      <c r="E68" s="36"/>
      <c r="F68" s="41" t="str" cm="1">
        <f t="array" ref="F68">IF(LEN('My Details'!$B$2)=0,"see Note 3",IF(LEN(D68)=0,"",IF(LEN(E68)=0,"",(INDEX(Month!$A$2:$Z$15,MATCH(E68,Month!$A$2:$A$15,0),'My Details'!$B$2-2005)+D68))))</f>
        <v>see Note 3</v>
      </c>
      <c r="G68" s="14"/>
      <c r="H68" s="37"/>
      <c r="I68" s="37"/>
      <c r="J68" s="12"/>
      <c r="K68" s="61" t="str">
        <f>IF($A68="","",IF(OR(VLOOKUP($A68,'Species list'!$A$2:$E$456,3,0)="BBRC",VLOOKUP($A68,'Species list'!$A$2:$E$456,3,0)="HOSRP"),"URF required",IF(VLOOKUP($A68,'Species list'!$A$2:$E$456,4,0)="A, description notes required","Inc. ID notes","")))</f>
        <v/>
      </c>
      <c r="L68" s="3"/>
      <c r="M68" s="65" t="str">
        <f t="shared" si="0"/>
        <v/>
      </c>
      <c r="N68" s="32">
        <v>68</v>
      </c>
    </row>
    <row r="69" spans="1:14" x14ac:dyDescent="0.3">
      <c r="A69" s="60"/>
      <c r="B69" s="34"/>
      <c r="C69" s="35"/>
      <c r="D69" s="36"/>
      <c r="E69" s="36"/>
      <c r="F69" s="41" t="str" cm="1">
        <f t="array" ref="F69">IF(LEN('My Details'!$B$2)=0,"see Note 3",IF(LEN(D69)=0,"",IF(LEN(E69)=0,"",(INDEX(Month!$A$2:$Z$15,MATCH(E69,Month!$A$2:$A$15,0),'My Details'!$B$2-2005)+D69))))</f>
        <v>see Note 3</v>
      </c>
      <c r="G69" s="14"/>
      <c r="H69" s="37"/>
      <c r="I69" s="37"/>
      <c r="J69" s="12"/>
      <c r="K69" s="61" t="str">
        <f>IF($A69="","",IF(OR(VLOOKUP($A69,'Species list'!$A$2:$E$456,3,0)="BBRC",VLOOKUP($A69,'Species list'!$A$2:$E$456,3,0)="HOSRP"),"URF required",IF(VLOOKUP($A69,'Species list'!$A$2:$E$456,4,0)="A, description notes required","Inc. ID notes","")))</f>
        <v/>
      </c>
      <c r="L69" s="3"/>
      <c r="M69" s="65" t="str">
        <f t="shared" ref="M69:M132" si="1">IF(LEN(A69)=0,"",$M$3)</f>
        <v/>
      </c>
      <c r="N69" s="32">
        <v>69</v>
      </c>
    </row>
    <row r="70" spans="1:14" x14ac:dyDescent="0.3">
      <c r="A70" s="60"/>
      <c r="B70" s="34"/>
      <c r="C70" s="35"/>
      <c r="D70" s="36"/>
      <c r="E70" s="36"/>
      <c r="F70" s="41" t="str" cm="1">
        <f t="array" ref="F70">IF(LEN('My Details'!$B$2)=0,"see Note 3",IF(LEN(D70)=0,"",IF(LEN(E70)=0,"",(INDEX(Month!$A$2:$Z$15,MATCH(E70,Month!$A$2:$A$15,0),'My Details'!$B$2-2005)+D70))))</f>
        <v>see Note 3</v>
      </c>
      <c r="G70" s="14"/>
      <c r="H70" s="37"/>
      <c r="I70" s="37"/>
      <c r="J70" s="12"/>
      <c r="K70" s="61" t="str">
        <f>IF($A70="","",IF(OR(VLOOKUP($A70,'Species list'!$A$2:$E$456,3,0)="BBRC",VLOOKUP($A70,'Species list'!$A$2:$E$456,3,0)="HOSRP"),"URF required",IF(VLOOKUP($A70,'Species list'!$A$2:$E$456,4,0)="A, description notes required","Inc. ID notes","")))</f>
        <v/>
      </c>
      <c r="L70" s="3"/>
      <c r="M70" s="65" t="str">
        <f t="shared" si="1"/>
        <v/>
      </c>
      <c r="N70" s="32">
        <v>70</v>
      </c>
    </row>
    <row r="71" spans="1:14" x14ac:dyDescent="0.3">
      <c r="A71" s="60"/>
      <c r="B71" s="34"/>
      <c r="C71" s="35"/>
      <c r="D71" s="36"/>
      <c r="E71" s="36"/>
      <c r="F71" s="41" t="str" cm="1">
        <f t="array" ref="F71">IF(LEN('My Details'!$B$2)=0,"see Note 3",IF(LEN(D71)=0,"",IF(LEN(E71)=0,"",(INDEX(Month!$A$2:$Z$15,MATCH(E71,Month!$A$2:$A$15,0),'My Details'!$B$2-2005)+D71))))</f>
        <v>see Note 3</v>
      </c>
      <c r="G71" s="14"/>
      <c r="H71" s="37"/>
      <c r="I71" s="37"/>
      <c r="J71" s="12"/>
      <c r="K71" s="61" t="str">
        <f>IF($A71="","",IF(OR(VLOOKUP($A71,'Species list'!$A$2:$E$456,3,0)="BBRC",VLOOKUP($A71,'Species list'!$A$2:$E$456,3,0)="HOSRP"),"URF required",IF(VLOOKUP($A71,'Species list'!$A$2:$E$456,4,0)="A, description notes required","Inc. ID notes","")))</f>
        <v/>
      </c>
      <c r="L71" s="3"/>
      <c r="M71" s="65" t="str">
        <f t="shared" si="1"/>
        <v/>
      </c>
      <c r="N71" s="32">
        <v>71</v>
      </c>
    </row>
    <row r="72" spans="1:14" x14ac:dyDescent="0.3">
      <c r="A72" s="60"/>
      <c r="B72" s="34"/>
      <c r="C72" s="35"/>
      <c r="D72" s="36"/>
      <c r="E72" s="36"/>
      <c r="F72" s="41" t="str" cm="1">
        <f t="array" ref="F72">IF(LEN('My Details'!$B$2)=0,"see Note 3",IF(LEN(D72)=0,"",IF(LEN(E72)=0,"",(INDEX(Month!$A$2:$Z$15,MATCH(E72,Month!$A$2:$A$15,0),'My Details'!$B$2-2005)+D72))))</f>
        <v>see Note 3</v>
      </c>
      <c r="G72" s="14"/>
      <c r="H72" s="37"/>
      <c r="I72" s="37"/>
      <c r="J72" s="12"/>
      <c r="K72" s="61" t="str">
        <f>IF($A72="","",IF(OR(VLOOKUP($A72,'Species list'!$A$2:$E$456,3,0)="BBRC",VLOOKUP($A72,'Species list'!$A$2:$E$456,3,0)="HOSRP"),"URF required",IF(VLOOKUP($A72,'Species list'!$A$2:$E$456,4,0)="A, description notes required","Inc. ID notes","")))</f>
        <v/>
      </c>
      <c r="L72" s="3"/>
      <c r="M72" s="65" t="str">
        <f t="shared" si="1"/>
        <v/>
      </c>
      <c r="N72" s="32">
        <v>72</v>
      </c>
    </row>
    <row r="73" spans="1:14" x14ac:dyDescent="0.3">
      <c r="A73" s="60"/>
      <c r="B73" s="34"/>
      <c r="C73" s="35"/>
      <c r="D73" s="36"/>
      <c r="E73" s="36"/>
      <c r="F73" s="41" t="str" cm="1">
        <f t="array" ref="F73">IF(LEN('My Details'!$B$2)=0,"see Note 3",IF(LEN(D73)=0,"",IF(LEN(E73)=0,"",(INDEX(Month!$A$2:$Z$15,MATCH(E73,Month!$A$2:$A$15,0),'My Details'!$B$2-2005)+D73))))</f>
        <v>see Note 3</v>
      </c>
      <c r="G73" s="14"/>
      <c r="H73" s="37"/>
      <c r="I73" s="37"/>
      <c r="J73" s="12"/>
      <c r="K73" s="61" t="str">
        <f>IF($A73="","",IF(OR(VLOOKUP($A73,'Species list'!$A$2:$E$456,3,0)="BBRC",VLOOKUP($A73,'Species list'!$A$2:$E$456,3,0)="HOSRP"),"URF required",IF(VLOOKUP($A73,'Species list'!$A$2:$E$456,4,0)="A, description notes required","Inc. ID notes","")))</f>
        <v/>
      </c>
      <c r="L73" s="3"/>
      <c r="M73" s="65" t="str">
        <f t="shared" si="1"/>
        <v/>
      </c>
      <c r="N73" s="32">
        <v>73</v>
      </c>
    </row>
    <row r="74" spans="1:14" x14ac:dyDescent="0.3">
      <c r="A74" s="60"/>
      <c r="B74" s="34"/>
      <c r="C74" s="35"/>
      <c r="D74" s="36"/>
      <c r="E74" s="36"/>
      <c r="F74" s="41" t="str" cm="1">
        <f t="array" ref="F74">IF(LEN('My Details'!$B$2)=0,"see Note 3",IF(LEN(D74)=0,"",IF(LEN(E74)=0,"",(INDEX(Month!$A$2:$Z$15,MATCH(E74,Month!$A$2:$A$15,0),'My Details'!$B$2-2005)+D74))))</f>
        <v>see Note 3</v>
      </c>
      <c r="G74" s="14"/>
      <c r="H74" s="37"/>
      <c r="I74" s="37"/>
      <c r="J74" s="12"/>
      <c r="K74" s="61" t="str">
        <f>IF($A74="","",IF(OR(VLOOKUP($A74,'Species list'!$A$2:$E$456,3,0)="BBRC",VLOOKUP($A74,'Species list'!$A$2:$E$456,3,0)="HOSRP"),"URF required",IF(VLOOKUP($A74,'Species list'!$A$2:$E$456,4,0)="A, description notes required","Inc. ID notes","")))</f>
        <v/>
      </c>
      <c r="L74" s="3"/>
      <c r="M74" s="65" t="str">
        <f t="shared" si="1"/>
        <v/>
      </c>
      <c r="N74" s="32">
        <v>74</v>
      </c>
    </row>
    <row r="75" spans="1:14" x14ac:dyDescent="0.3">
      <c r="A75" s="60"/>
      <c r="B75" s="34"/>
      <c r="C75" s="35"/>
      <c r="D75" s="36"/>
      <c r="E75" s="36"/>
      <c r="F75" s="41" t="str" cm="1">
        <f t="array" ref="F75">IF(LEN('My Details'!$B$2)=0,"see Note 3",IF(LEN(D75)=0,"",IF(LEN(E75)=0,"",(INDEX(Month!$A$2:$Z$15,MATCH(E75,Month!$A$2:$A$15,0),'My Details'!$B$2-2005)+D75))))</f>
        <v>see Note 3</v>
      </c>
      <c r="G75" s="14"/>
      <c r="H75" s="37"/>
      <c r="I75" s="37"/>
      <c r="J75" s="12"/>
      <c r="K75" s="61" t="str">
        <f>IF($A75="","",IF(OR(VLOOKUP($A75,'Species list'!$A$2:$E$456,3,0)="BBRC",VLOOKUP($A75,'Species list'!$A$2:$E$456,3,0)="HOSRP"),"URF required",IF(VLOOKUP($A75,'Species list'!$A$2:$E$456,4,0)="A, description notes required","Inc. ID notes","")))</f>
        <v/>
      </c>
      <c r="L75" s="3"/>
      <c r="M75" s="65" t="str">
        <f t="shared" si="1"/>
        <v/>
      </c>
      <c r="N75" s="32">
        <v>75</v>
      </c>
    </row>
    <row r="76" spans="1:14" x14ac:dyDescent="0.3">
      <c r="A76" s="60"/>
      <c r="B76" s="34"/>
      <c r="C76" s="35"/>
      <c r="D76" s="36"/>
      <c r="E76" s="36"/>
      <c r="F76" s="41" t="str" cm="1">
        <f t="array" ref="F76">IF(LEN('My Details'!$B$2)=0,"see Note 3",IF(LEN(D76)=0,"",IF(LEN(E76)=0,"",(INDEX(Month!$A$2:$Z$15,MATCH(E76,Month!$A$2:$A$15,0),'My Details'!$B$2-2005)+D76))))</f>
        <v>see Note 3</v>
      </c>
      <c r="G76" s="14"/>
      <c r="H76" s="37"/>
      <c r="I76" s="37"/>
      <c r="J76" s="12"/>
      <c r="K76" s="61" t="str">
        <f>IF($A76="","",IF(OR(VLOOKUP($A76,'Species list'!$A$2:$E$456,3,0)="BBRC",VLOOKUP($A76,'Species list'!$A$2:$E$456,3,0)="HOSRP"),"URF required",IF(VLOOKUP($A76,'Species list'!$A$2:$E$456,4,0)="A, description notes required","Inc. ID notes","")))</f>
        <v/>
      </c>
      <c r="L76" s="3"/>
      <c r="M76" s="65" t="str">
        <f t="shared" si="1"/>
        <v/>
      </c>
      <c r="N76" s="32">
        <v>76</v>
      </c>
    </row>
    <row r="77" spans="1:14" x14ac:dyDescent="0.3">
      <c r="A77" s="60"/>
      <c r="B77" s="34"/>
      <c r="C77" s="35"/>
      <c r="D77" s="36"/>
      <c r="E77" s="36"/>
      <c r="F77" s="41" t="str" cm="1">
        <f t="array" ref="F77">IF(LEN('My Details'!$B$2)=0,"see Note 3",IF(LEN(D77)=0,"",IF(LEN(E77)=0,"",(INDEX(Month!$A$2:$Z$15,MATCH(E77,Month!$A$2:$A$15,0),'My Details'!$B$2-2005)+D77))))</f>
        <v>see Note 3</v>
      </c>
      <c r="G77" s="14"/>
      <c r="H77" s="37"/>
      <c r="I77" s="37"/>
      <c r="J77" s="12"/>
      <c r="K77" s="61" t="str">
        <f>IF($A77="","",IF(OR(VLOOKUP($A77,'Species list'!$A$2:$E$456,3,0)="BBRC",VLOOKUP($A77,'Species list'!$A$2:$E$456,3,0)="HOSRP"),"URF required",IF(VLOOKUP($A77,'Species list'!$A$2:$E$456,4,0)="A, description notes required","Inc. ID notes","")))</f>
        <v/>
      </c>
      <c r="L77" s="3"/>
      <c r="M77" s="65" t="str">
        <f t="shared" si="1"/>
        <v/>
      </c>
      <c r="N77" s="32">
        <v>77</v>
      </c>
    </row>
    <row r="78" spans="1:14" x14ac:dyDescent="0.3">
      <c r="A78" s="60"/>
      <c r="B78" s="34"/>
      <c r="C78" s="35"/>
      <c r="D78" s="36"/>
      <c r="E78" s="36"/>
      <c r="F78" s="41" t="str" cm="1">
        <f t="array" ref="F78">IF(LEN('My Details'!$B$2)=0,"see Note 3",IF(LEN(D78)=0,"",IF(LEN(E78)=0,"",(INDEX(Month!$A$2:$Z$15,MATCH(E78,Month!$A$2:$A$15,0),'My Details'!$B$2-2005)+D78))))</f>
        <v>see Note 3</v>
      </c>
      <c r="G78" s="14"/>
      <c r="H78" s="37"/>
      <c r="I78" s="37"/>
      <c r="J78" s="12"/>
      <c r="K78" s="61" t="str">
        <f>IF($A78="","",IF(OR(VLOOKUP($A78,'Species list'!$A$2:$E$456,3,0)="BBRC",VLOOKUP($A78,'Species list'!$A$2:$E$456,3,0)="HOSRP"),"URF required",IF(VLOOKUP($A78,'Species list'!$A$2:$E$456,4,0)="A, description notes required","Inc. ID notes","")))</f>
        <v/>
      </c>
      <c r="L78" s="3"/>
      <c r="M78" s="65" t="str">
        <f t="shared" si="1"/>
        <v/>
      </c>
      <c r="N78" s="32">
        <v>78</v>
      </c>
    </row>
    <row r="79" spans="1:14" x14ac:dyDescent="0.3">
      <c r="A79" s="60"/>
      <c r="B79" s="34"/>
      <c r="C79" s="35"/>
      <c r="D79" s="36"/>
      <c r="E79" s="36"/>
      <c r="F79" s="41" t="str" cm="1">
        <f t="array" ref="F79">IF(LEN('My Details'!$B$2)=0,"see Note 3",IF(LEN(D79)=0,"",IF(LEN(E79)=0,"",(INDEX(Month!$A$2:$Z$15,MATCH(E79,Month!$A$2:$A$15,0),'My Details'!$B$2-2005)+D79))))</f>
        <v>see Note 3</v>
      </c>
      <c r="G79" s="14"/>
      <c r="H79" s="37"/>
      <c r="I79" s="37"/>
      <c r="J79" s="12"/>
      <c r="K79" s="61" t="str">
        <f>IF($A79="","",IF(OR(VLOOKUP($A79,'Species list'!$A$2:$E$456,3,0)="BBRC",VLOOKUP($A79,'Species list'!$A$2:$E$456,3,0)="HOSRP"),"URF required",IF(VLOOKUP($A79,'Species list'!$A$2:$E$456,4,0)="A, description notes required","Inc. ID notes","")))</f>
        <v/>
      </c>
      <c r="L79" s="3"/>
      <c r="M79" s="65" t="str">
        <f t="shared" si="1"/>
        <v/>
      </c>
      <c r="N79" s="32">
        <v>79</v>
      </c>
    </row>
    <row r="80" spans="1:14" x14ac:dyDescent="0.3">
      <c r="A80" s="60"/>
      <c r="B80" s="34"/>
      <c r="C80" s="35"/>
      <c r="D80" s="36"/>
      <c r="E80" s="36"/>
      <c r="F80" s="41" t="str" cm="1">
        <f t="array" ref="F80">IF(LEN('My Details'!$B$2)=0,"see Note 3",IF(LEN(D80)=0,"",IF(LEN(E80)=0,"",(INDEX(Month!$A$2:$Z$15,MATCH(E80,Month!$A$2:$A$15,0),'My Details'!$B$2-2005)+D80))))</f>
        <v>see Note 3</v>
      </c>
      <c r="G80" s="14"/>
      <c r="H80" s="37"/>
      <c r="I80" s="37"/>
      <c r="J80" s="12"/>
      <c r="K80" s="61" t="str">
        <f>IF($A80="","",IF(OR(VLOOKUP($A80,'Species list'!$A$2:$E$456,3,0)="BBRC",VLOOKUP($A80,'Species list'!$A$2:$E$456,3,0)="HOSRP"),"URF required",IF(VLOOKUP($A80,'Species list'!$A$2:$E$456,4,0)="A, description notes required","Inc. ID notes","")))</f>
        <v/>
      </c>
      <c r="L80" s="3"/>
      <c r="M80" s="65" t="str">
        <f t="shared" si="1"/>
        <v/>
      </c>
      <c r="N80" s="32">
        <v>80</v>
      </c>
    </row>
    <row r="81" spans="1:14" x14ac:dyDescent="0.3">
      <c r="A81" s="60"/>
      <c r="B81" s="34"/>
      <c r="C81" s="35"/>
      <c r="D81" s="36"/>
      <c r="E81" s="36"/>
      <c r="F81" s="41" t="str" cm="1">
        <f t="array" ref="F81">IF(LEN('My Details'!$B$2)=0,"see Note 3",IF(LEN(D81)=0,"",IF(LEN(E81)=0,"",(INDEX(Month!$A$2:$Z$15,MATCH(E81,Month!$A$2:$A$15,0),'My Details'!$B$2-2005)+D81))))</f>
        <v>see Note 3</v>
      </c>
      <c r="G81" s="14"/>
      <c r="H81" s="37"/>
      <c r="I81" s="37"/>
      <c r="J81" s="12"/>
      <c r="K81" s="61" t="str">
        <f>IF($A81="","",IF(OR(VLOOKUP($A81,'Species list'!$A$2:$E$456,3,0)="BBRC",VLOOKUP($A81,'Species list'!$A$2:$E$456,3,0)="HOSRP"),"URF required",IF(VLOOKUP($A81,'Species list'!$A$2:$E$456,4,0)="A, description notes required","Inc. ID notes","")))</f>
        <v/>
      </c>
      <c r="L81" s="3"/>
      <c r="M81" s="65" t="str">
        <f t="shared" si="1"/>
        <v/>
      </c>
      <c r="N81" s="32">
        <v>81</v>
      </c>
    </row>
    <row r="82" spans="1:14" x14ac:dyDescent="0.3">
      <c r="A82" s="60"/>
      <c r="B82" s="34"/>
      <c r="C82" s="35"/>
      <c r="D82" s="36"/>
      <c r="E82" s="36"/>
      <c r="F82" s="41" t="str" cm="1">
        <f t="array" ref="F82">IF(LEN('My Details'!$B$2)=0,"see Note 3",IF(LEN(D82)=0,"",IF(LEN(E82)=0,"",(INDEX(Month!$A$2:$Z$15,MATCH(E82,Month!$A$2:$A$15,0),'My Details'!$B$2-2005)+D82))))</f>
        <v>see Note 3</v>
      </c>
      <c r="G82" s="14"/>
      <c r="H82" s="37"/>
      <c r="I82" s="37"/>
      <c r="J82" s="12"/>
      <c r="K82" s="61" t="str">
        <f>IF($A82="","",IF(OR(VLOOKUP($A82,'Species list'!$A$2:$E$456,3,0)="BBRC",VLOOKUP($A82,'Species list'!$A$2:$E$456,3,0)="HOSRP"),"URF required",IF(VLOOKUP($A82,'Species list'!$A$2:$E$456,4,0)="A, description notes required","Inc. ID notes","")))</f>
        <v/>
      </c>
      <c r="L82" s="3"/>
      <c r="M82" s="65" t="str">
        <f t="shared" si="1"/>
        <v/>
      </c>
      <c r="N82" s="32">
        <v>82</v>
      </c>
    </row>
    <row r="83" spans="1:14" x14ac:dyDescent="0.3">
      <c r="A83" s="60"/>
      <c r="B83" s="34"/>
      <c r="C83" s="35"/>
      <c r="D83" s="36"/>
      <c r="E83" s="36"/>
      <c r="F83" s="41" t="str" cm="1">
        <f t="array" ref="F83">IF(LEN('My Details'!$B$2)=0,"see Note 3",IF(LEN(D83)=0,"",IF(LEN(E83)=0,"",(INDEX(Month!$A$2:$Z$15,MATCH(E83,Month!$A$2:$A$15,0),'My Details'!$B$2-2005)+D83))))</f>
        <v>see Note 3</v>
      </c>
      <c r="G83" s="14"/>
      <c r="H83" s="37"/>
      <c r="I83" s="37"/>
      <c r="J83" s="12"/>
      <c r="K83" s="61" t="str">
        <f>IF($A83="","",IF(OR(VLOOKUP($A83,'Species list'!$A$2:$E$456,3,0)="BBRC",VLOOKUP($A83,'Species list'!$A$2:$E$456,3,0)="HOSRP"),"URF required",IF(VLOOKUP($A83,'Species list'!$A$2:$E$456,4,0)="A, description notes required","Inc. ID notes","")))</f>
        <v/>
      </c>
      <c r="L83" s="3"/>
      <c r="M83" s="65" t="str">
        <f t="shared" si="1"/>
        <v/>
      </c>
      <c r="N83" s="32">
        <v>83</v>
      </c>
    </row>
    <row r="84" spans="1:14" x14ac:dyDescent="0.3">
      <c r="A84" s="60"/>
      <c r="B84" s="34"/>
      <c r="C84" s="35"/>
      <c r="D84" s="36"/>
      <c r="E84" s="36"/>
      <c r="F84" s="41" t="str" cm="1">
        <f t="array" ref="F84">IF(LEN('My Details'!$B$2)=0,"see Note 3",IF(LEN(D84)=0,"",IF(LEN(E84)=0,"",(INDEX(Month!$A$2:$Z$15,MATCH(E84,Month!$A$2:$A$15,0),'My Details'!$B$2-2005)+D84))))</f>
        <v>see Note 3</v>
      </c>
      <c r="G84" s="14"/>
      <c r="H84" s="37"/>
      <c r="I84" s="37"/>
      <c r="J84" s="12"/>
      <c r="K84" s="61" t="str">
        <f>IF($A84="","",IF(OR(VLOOKUP($A84,'Species list'!$A$2:$E$456,3,0)="BBRC",VLOOKUP($A84,'Species list'!$A$2:$E$456,3,0)="HOSRP"),"URF required",IF(VLOOKUP($A84,'Species list'!$A$2:$E$456,4,0)="A, description notes required","Inc. ID notes","")))</f>
        <v/>
      </c>
      <c r="L84" s="3"/>
      <c r="M84" s="65" t="str">
        <f t="shared" si="1"/>
        <v/>
      </c>
      <c r="N84" s="32">
        <v>84</v>
      </c>
    </row>
    <row r="85" spans="1:14" x14ac:dyDescent="0.3">
      <c r="A85" s="60"/>
      <c r="B85" s="34"/>
      <c r="C85" s="35"/>
      <c r="D85" s="36"/>
      <c r="E85" s="36"/>
      <c r="F85" s="41" t="str" cm="1">
        <f t="array" ref="F85">IF(LEN('My Details'!$B$2)=0,"see Note 3",IF(LEN(D85)=0,"",IF(LEN(E85)=0,"",(INDEX(Month!$A$2:$Z$15,MATCH(E85,Month!$A$2:$A$15,0),'My Details'!$B$2-2005)+D85))))</f>
        <v>see Note 3</v>
      </c>
      <c r="G85" s="14"/>
      <c r="H85" s="37"/>
      <c r="I85" s="37"/>
      <c r="J85" s="12"/>
      <c r="K85" s="61" t="str">
        <f>IF($A85="","",IF(OR(VLOOKUP($A85,'Species list'!$A$2:$E$456,3,0)="BBRC",VLOOKUP($A85,'Species list'!$A$2:$E$456,3,0)="HOSRP"),"URF required",IF(VLOOKUP($A85,'Species list'!$A$2:$E$456,4,0)="A, description notes required","Inc. ID notes","")))</f>
        <v/>
      </c>
      <c r="L85" s="3"/>
      <c r="M85" s="65" t="str">
        <f t="shared" si="1"/>
        <v/>
      </c>
      <c r="N85" s="32">
        <v>85</v>
      </c>
    </row>
    <row r="86" spans="1:14" x14ac:dyDescent="0.3">
      <c r="A86" s="60"/>
      <c r="B86" s="34"/>
      <c r="C86" s="35"/>
      <c r="D86" s="36"/>
      <c r="E86" s="36"/>
      <c r="F86" s="41" t="str" cm="1">
        <f t="array" ref="F86">IF(LEN('My Details'!$B$2)=0,"see Note 3",IF(LEN(D86)=0,"",IF(LEN(E86)=0,"",(INDEX(Month!$A$2:$Z$15,MATCH(E86,Month!$A$2:$A$15,0),'My Details'!$B$2-2005)+D86))))</f>
        <v>see Note 3</v>
      </c>
      <c r="G86" s="14"/>
      <c r="H86" s="37"/>
      <c r="I86" s="37"/>
      <c r="J86" s="12"/>
      <c r="K86" s="61" t="str">
        <f>IF($A86="","",IF(OR(VLOOKUP($A86,'Species list'!$A$2:$E$456,3,0)="BBRC",VLOOKUP($A86,'Species list'!$A$2:$E$456,3,0)="HOSRP"),"URF required",IF(VLOOKUP($A86,'Species list'!$A$2:$E$456,4,0)="A, description notes required","Inc. ID notes","")))</f>
        <v/>
      </c>
      <c r="L86" s="3"/>
      <c r="M86" s="65" t="str">
        <f t="shared" si="1"/>
        <v/>
      </c>
      <c r="N86" s="32">
        <v>86</v>
      </c>
    </row>
    <row r="87" spans="1:14" x14ac:dyDescent="0.3">
      <c r="A87" s="60"/>
      <c r="B87" s="34"/>
      <c r="C87" s="35"/>
      <c r="D87" s="36"/>
      <c r="E87" s="36"/>
      <c r="F87" s="41" t="str" cm="1">
        <f t="array" ref="F87">IF(LEN('My Details'!$B$2)=0,"see Note 3",IF(LEN(D87)=0,"",IF(LEN(E87)=0,"",(INDEX(Month!$A$2:$Z$15,MATCH(E87,Month!$A$2:$A$15,0),'My Details'!$B$2-2005)+D87))))</f>
        <v>see Note 3</v>
      </c>
      <c r="G87" s="14"/>
      <c r="H87" s="37"/>
      <c r="I87" s="37"/>
      <c r="J87" s="12"/>
      <c r="K87" s="61" t="str">
        <f>IF($A87="","",IF(OR(VLOOKUP($A87,'Species list'!$A$2:$E$456,3,0)="BBRC",VLOOKUP($A87,'Species list'!$A$2:$E$456,3,0)="HOSRP"),"URF required",IF(VLOOKUP($A87,'Species list'!$A$2:$E$456,4,0)="A, description notes required","Inc. ID notes","")))</f>
        <v/>
      </c>
      <c r="L87" s="3"/>
      <c r="M87" s="65" t="str">
        <f t="shared" si="1"/>
        <v/>
      </c>
      <c r="N87" s="32">
        <v>87</v>
      </c>
    </row>
    <row r="88" spans="1:14" x14ac:dyDescent="0.3">
      <c r="A88" s="60"/>
      <c r="B88" s="34"/>
      <c r="C88" s="35"/>
      <c r="D88" s="36"/>
      <c r="E88" s="36"/>
      <c r="F88" s="41" t="str" cm="1">
        <f t="array" ref="F88">IF(LEN('My Details'!$B$2)=0,"see Note 3",IF(LEN(D88)=0,"",IF(LEN(E88)=0,"",(INDEX(Month!$A$2:$Z$15,MATCH(E88,Month!$A$2:$A$15,0),'My Details'!$B$2-2005)+D88))))</f>
        <v>see Note 3</v>
      </c>
      <c r="G88" s="14"/>
      <c r="H88" s="37"/>
      <c r="I88" s="37"/>
      <c r="J88" s="12"/>
      <c r="K88" s="61" t="str">
        <f>IF($A88="","",IF(OR(VLOOKUP($A88,'Species list'!$A$2:$E$456,3,0)="BBRC",VLOOKUP($A88,'Species list'!$A$2:$E$456,3,0)="HOSRP"),"URF required",IF(VLOOKUP($A88,'Species list'!$A$2:$E$456,4,0)="A, description notes required","Inc. ID notes","")))</f>
        <v/>
      </c>
      <c r="L88" s="3"/>
      <c r="M88" s="65" t="str">
        <f t="shared" si="1"/>
        <v/>
      </c>
      <c r="N88" s="32">
        <v>88</v>
      </c>
    </row>
    <row r="89" spans="1:14" x14ac:dyDescent="0.3">
      <c r="A89" s="60"/>
      <c r="B89" s="34"/>
      <c r="C89" s="35"/>
      <c r="D89" s="36"/>
      <c r="E89" s="36"/>
      <c r="F89" s="41" t="str" cm="1">
        <f t="array" ref="F89">IF(LEN('My Details'!$B$2)=0,"see Note 3",IF(LEN(D89)=0,"",IF(LEN(E89)=0,"",(INDEX(Month!$A$2:$Z$15,MATCH(E89,Month!$A$2:$A$15,0),'My Details'!$B$2-2005)+D89))))</f>
        <v>see Note 3</v>
      </c>
      <c r="G89" s="14"/>
      <c r="H89" s="37"/>
      <c r="I89" s="37"/>
      <c r="J89" s="12"/>
      <c r="K89" s="61" t="str">
        <f>IF($A89="","",IF(OR(VLOOKUP($A89,'Species list'!$A$2:$E$456,3,0)="BBRC",VLOOKUP($A89,'Species list'!$A$2:$E$456,3,0)="HOSRP"),"URF required",IF(VLOOKUP($A89,'Species list'!$A$2:$E$456,4,0)="A, description notes required","Inc. ID notes","")))</f>
        <v/>
      </c>
      <c r="L89" s="3"/>
      <c r="M89" s="65" t="str">
        <f t="shared" si="1"/>
        <v/>
      </c>
      <c r="N89" s="32">
        <v>89</v>
      </c>
    </row>
    <row r="90" spans="1:14" x14ac:dyDescent="0.3">
      <c r="A90" s="60"/>
      <c r="B90" s="34"/>
      <c r="C90" s="35"/>
      <c r="D90" s="36"/>
      <c r="E90" s="36"/>
      <c r="F90" s="41" t="str" cm="1">
        <f t="array" ref="F90">IF(LEN('My Details'!$B$2)=0,"see Note 3",IF(LEN(D90)=0,"",IF(LEN(E90)=0,"",(INDEX(Month!$A$2:$Z$15,MATCH(E90,Month!$A$2:$A$15,0),'My Details'!$B$2-2005)+D90))))</f>
        <v>see Note 3</v>
      </c>
      <c r="G90" s="14"/>
      <c r="H90" s="37"/>
      <c r="I90" s="37"/>
      <c r="J90" s="12"/>
      <c r="K90" s="61" t="str">
        <f>IF($A90="","",IF(OR(VLOOKUP($A90,'Species list'!$A$2:$E$456,3,0)="BBRC",VLOOKUP($A90,'Species list'!$A$2:$E$456,3,0)="HOSRP"),"URF required",IF(VLOOKUP($A90,'Species list'!$A$2:$E$456,4,0)="A, description notes required","Inc. ID notes","")))</f>
        <v/>
      </c>
      <c r="L90" s="3"/>
      <c r="M90" s="65" t="str">
        <f t="shared" si="1"/>
        <v/>
      </c>
      <c r="N90" s="32">
        <v>90</v>
      </c>
    </row>
    <row r="91" spans="1:14" x14ac:dyDescent="0.3">
      <c r="A91" s="60"/>
      <c r="B91" s="34"/>
      <c r="C91" s="35"/>
      <c r="D91" s="36"/>
      <c r="E91" s="36"/>
      <c r="F91" s="41" t="str" cm="1">
        <f t="array" ref="F91">IF(LEN('My Details'!$B$2)=0,"see Note 3",IF(LEN(D91)=0,"",IF(LEN(E91)=0,"",(INDEX(Month!$A$2:$Z$15,MATCH(E91,Month!$A$2:$A$15,0),'My Details'!$B$2-2005)+D91))))</f>
        <v>see Note 3</v>
      </c>
      <c r="G91" s="14"/>
      <c r="H91" s="37"/>
      <c r="I91" s="37"/>
      <c r="J91" s="12"/>
      <c r="K91" s="61" t="str">
        <f>IF($A91="","",IF(OR(VLOOKUP($A91,'Species list'!$A$2:$E$456,3,0)="BBRC",VLOOKUP($A91,'Species list'!$A$2:$E$456,3,0)="HOSRP"),"URF required",IF(VLOOKUP($A91,'Species list'!$A$2:$E$456,4,0)="A, description notes required","Inc. ID notes","")))</f>
        <v/>
      </c>
      <c r="L91" s="3"/>
      <c r="M91" s="65" t="str">
        <f t="shared" si="1"/>
        <v/>
      </c>
      <c r="N91" s="32">
        <v>91</v>
      </c>
    </row>
    <row r="92" spans="1:14" x14ac:dyDescent="0.3">
      <c r="A92" s="60"/>
      <c r="B92" s="34"/>
      <c r="C92" s="35"/>
      <c r="D92" s="36"/>
      <c r="E92" s="36"/>
      <c r="F92" s="41" t="str" cm="1">
        <f t="array" ref="F92">IF(LEN('My Details'!$B$2)=0,"see Note 3",IF(LEN(D92)=0,"",IF(LEN(E92)=0,"",(INDEX(Month!$A$2:$Z$15,MATCH(E92,Month!$A$2:$A$15,0),'My Details'!$B$2-2005)+D92))))</f>
        <v>see Note 3</v>
      </c>
      <c r="G92" s="14"/>
      <c r="H92" s="37"/>
      <c r="I92" s="37"/>
      <c r="J92" s="12"/>
      <c r="K92" s="61" t="str">
        <f>IF($A92="","",IF(OR(VLOOKUP($A92,'Species list'!$A$2:$E$456,3,0)="BBRC",VLOOKUP($A92,'Species list'!$A$2:$E$456,3,0)="HOSRP"),"URF required",IF(VLOOKUP($A92,'Species list'!$A$2:$E$456,4,0)="A, description notes required","Inc. ID notes","")))</f>
        <v/>
      </c>
      <c r="L92" s="3"/>
      <c r="M92" s="65" t="str">
        <f t="shared" si="1"/>
        <v/>
      </c>
      <c r="N92" s="32">
        <v>92</v>
      </c>
    </row>
    <row r="93" spans="1:14" x14ac:dyDescent="0.3">
      <c r="A93" s="60"/>
      <c r="B93" s="34"/>
      <c r="C93" s="35"/>
      <c r="D93" s="36"/>
      <c r="E93" s="36"/>
      <c r="F93" s="41" t="str" cm="1">
        <f t="array" ref="F93">IF(LEN('My Details'!$B$2)=0,"see Note 3",IF(LEN(D93)=0,"",IF(LEN(E93)=0,"",(INDEX(Month!$A$2:$Z$15,MATCH(E93,Month!$A$2:$A$15,0),'My Details'!$B$2-2005)+D93))))</f>
        <v>see Note 3</v>
      </c>
      <c r="G93" s="14"/>
      <c r="H93" s="37"/>
      <c r="I93" s="37"/>
      <c r="J93" s="12"/>
      <c r="K93" s="61" t="str">
        <f>IF($A93="","",IF(OR(VLOOKUP($A93,'Species list'!$A$2:$E$456,3,0)="BBRC",VLOOKUP($A93,'Species list'!$A$2:$E$456,3,0)="HOSRP"),"URF required",IF(VLOOKUP($A93,'Species list'!$A$2:$E$456,4,0)="A, description notes required","Inc. ID notes","")))</f>
        <v/>
      </c>
      <c r="L93" s="3"/>
      <c r="M93" s="65" t="str">
        <f t="shared" si="1"/>
        <v/>
      </c>
      <c r="N93" s="32">
        <v>93</v>
      </c>
    </row>
    <row r="94" spans="1:14" x14ac:dyDescent="0.3">
      <c r="A94" s="60"/>
      <c r="B94" s="34"/>
      <c r="C94" s="35"/>
      <c r="D94" s="36"/>
      <c r="E94" s="36"/>
      <c r="F94" s="41" t="str" cm="1">
        <f t="array" ref="F94">IF(LEN('My Details'!$B$2)=0,"see Note 3",IF(LEN(D94)=0,"",IF(LEN(E94)=0,"",(INDEX(Month!$A$2:$Z$15,MATCH(E94,Month!$A$2:$A$15,0),'My Details'!$B$2-2005)+D94))))</f>
        <v>see Note 3</v>
      </c>
      <c r="G94" s="14"/>
      <c r="H94" s="37"/>
      <c r="I94" s="37"/>
      <c r="J94" s="12"/>
      <c r="K94" s="61" t="str">
        <f>IF($A94="","",IF(OR(VLOOKUP($A94,'Species list'!$A$2:$E$456,3,0)="BBRC",VLOOKUP($A94,'Species list'!$A$2:$E$456,3,0)="HOSRP"),"URF required",IF(VLOOKUP($A94,'Species list'!$A$2:$E$456,4,0)="A, description notes required","Inc. ID notes","")))</f>
        <v/>
      </c>
      <c r="L94" s="3"/>
      <c r="M94" s="65" t="str">
        <f t="shared" si="1"/>
        <v/>
      </c>
      <c r="N94" s="32">
        <v>94</v>
      </c>
    </row>
    <row r="95" spans="1:14" x14ac:dyDescent="0.3">
      <c r="A95" s="60"/>
      <c r="B95" s="34"/>
      <c r="C95" s="35"/>
      <c r="D95" s="36"/>
      <c r="E95" s="36"/>
      <c r="F95" s="41" t="str" cm="1">
        <f t="array" ref="F95">IF(LEN('My Details'!$B$2)=0,"see Note 3",IF(LEN(D95)=0,"",IF(LEN(E95)=0,"",(INDEX(Month!$A$2:$Z$15,MATCH(E95,Month!$A$2:$A$15,0),'My Details'!$B$2-2005)+D95))))</f>
        <v>see Note 3</v>
      </c>
      <c r="G95" s="14"/>
      <c r="H95" s="37"/>
      <c r="I95" s="37"/>
      <c r="J95" s="12"/>
      <c r="K95" s="61" t="str">
        <f>IF($A95="","",IF(OR(VLOOKUP($A95,'Species list'!$A$2:$E$456,3,0)="BBRC",VLOOKUP($A95,'Species list'!$A$2:$E$456,3,0)="HOSRP"),"URF required",IF(VLOOKUP($A95,'Species list'!$A$2:$E$456,4,0)="A, description notes required","Inc. ID notes","")))</f>
        <v/>
      </c>
      <c r="L95" s="3"/>
      <c r="M95" s="65" t="str">
        <f t="shared" si="1"/>
        <v/>
      </c>
      <c r="N95" s="32">
        <v>95</v>
      </c>
    </row>
    <row r="96" spans="1:14" x14ac:dyDescent="0.3">
      <c r="A96" s="60"/>
      <c r="B96" s="34"/>
      <c r="C96" s="35"/>
      <c r="D96" s="36"/>
      <c r="E96" s="36"/>
      <c r="F96" s="41" t="str" cm="1">
        <f t="array" ref="F96">IF(LEN('My Details'!$B$2)=0,"see Note 3",IF(LEN(D96)=0,"",IF(LEN(E96)=0,"",(INDEX(Month!$A$2:$Z$15,MATCH(E96,Month!$A$2:$A$15,0),'My Details'!$B$2-2005)+D96))))</f>
        <v>see Note 3</v>
      </c>
      <c r="G96" s="14"/>
      <c r="H96" s="37"/>
      <c r="I96" s="37"/>
      <c r="J96" s="12"/>
      <c r="K96" s="61" t="str">
        <f>IF($A96="","",IF(OR(VLOOKUP($A96,'Species list'!$A$2:$E$456,3,0)="BBRC",VLOOKUP($A96,'Species list'!$A$2:$E$456,3,0)="HOSRP"),"URF required",IF(VLOOKUP($A96,'Species list'!$A$2:$E$456,4,0)="A, description notes required","Inc. ID notes","")))</f>
        <v/>
      </c>
      <c r="L96" s="3"/>
      <c r="M96" s="65" t="str">
        <f t="shared" si="1"/>
        <v/>
      </c>
      <c r="N96" s="32">
        <v>96</v>
      </c>
    </row>
    <row r="97" spans="1:14" x14ac:dyDescent="0.3">
      <c r="A97" s="60"/>
      <c r="B97" s="34"/>
      <c r="C97" s="35"/>
      <c r="D97" s="36"/>
      <c r="E97" s="36"/>
      <c r="F97" s="41" t="str" cm="1">
        <f t="array" ref="F97">IF(LEN('My Details'!$B$2)=0,"see Note 3",IF(LEN(D97)=0,"",IF(LEN(E97)=0,"",(INDEX(Month!$A$2:$Z$15,MATCH(E97,Month!$A$2:$A$15,0),'My Details'!$B$2-2005)+D97))))</f>
        <v>see Note 3</v>
      </c>
      <c r="G97" s="14"/>
      <c r="H97" s="37"/>
      <c r="I97" s="37"/>
      <c r="J97" s="12"/>
      <c r="K97" s="61" t="str">
        <f>IF($A97="","",IF(OR(VLOOKUP($A97,'Species list'!$A$2:$E$456,3,0)="BBRC",VLOOKUP($A97,'Species list'!$A$2:$E$456,3,0)="HOSRP"),"URF required",IF(VLOOKUP($A97,'Species list'!$A$2:$E$456,4,0)="A, description notes required","Inc. ID notes","")))</f>
        <v/>
      </c>
      <c r="L97" s="3"/>
      <c r="M97" s="65" t="str">
        <f t="shared" si="1"/>
        <v/>
      </c>
      <c r="N97" s="32">
        <v>97</v>
      </c>
    </row>
    <row r="98" spans="1:14" x14ac:dyDescent="0.3">
      <c r="A98" s="60"/>
      <c r="B98" s="34"/>
      <c r="C98" s="35"/>
      <c r="D98" s="36"/>
      <c r="E98" s="36"/>
      <c r="F98" s="41" t="str" cm="1">
        <f t="array" ref="F98">IF(LEN('My Details'!$B$2)=0,"see Note 3",IF(LEN(D98)=0,"",IF(LEN(E98)=0,"",(INDEX(Month!$A$2:$Z$15,MATCH(E98,Month!$A$2:$A$15,0),'My Details'!$B$2-2005)+D98))))</f>
        <v>see Note 3</v>
      </c>
      <c r="G98" s="14"/>
      <c r="H98" s="37"/>
      <c r="I98" s="37"/>
      <c r="J98" s="12"/>
      <c r="K98" s="61" t="str">
        <f>IF($A98="","",IF(OR(VLOOKUP($A98,'Species list'!$A$2:$E$456,3,0)="BBRC",VLOOKUP($A98,'Species list'!$A$2:$E$456,3,0)="HOSRP"),"URF required",IF(VLOOKUP($A98,'Species list'!$A$2:$E$456,4,0)="A, description notes required","Inc. ID notes","")))</f>
        <v/>
      </c>
      <c r="L98" s="3"/>
      <c r="M98" s="65" t="str">
        <f t="shared" si="1"/>
        <v/>
      </c>
      <c r="N98" s="32">
        <v>98</v>
      </c>
    </row>
    <row r="99" spans="1:14" x14ac:dyDescent="0.3">
      <c r="A99" s="60"/>
      <c r="B99" s="34"/>
      <c r="C99" s="35"/>
      <c r="D99" s="36"/>
      <c r="E99" s="36"/>
      <c r="F99" s="41" t="str" cm="1">
        <f t="array" ref="F99">IF(LEN('My Details'!$B$2)=0,"see Note 3",IF(LEN(D99)=0,"",IF(LEN(E99)=0,"",(INDEX(Month!$A$2:$Z$15,MATCH(E99,Month!$A$2:$A$15,0),'My Details'!$B$2-2005)+D99))))</f>
        <v>see Note 3</v>
      </c>
      <c r="G99" s="14"/>
      <c r="H99" s="37"/>
      <c r="I99" s="37"/>
      <c r="J99" s="12"/>
      <c r="K99" s="61" t="str">
        <f>IF($A99="","",IF(OR(VLOOKUP($A99,'Species list'!$A$2:$E$456,3,0)="BBRC",VLOOKUP($A99,'Species list'!$A$2:$E$456,3,0)="HOSRP"),"URF required",IF(VLOOKUP($A99,'Species list'!$A$2:$E$456,4,0)="A, description notes required","Inc. ID notes","")))</f>
        <v/>
      </c>
      <c r="L99" s="3"/>
      <c r="M99" s="65" t="str">
        <f t="shared" si="1"/>
        <v/>
      </c>
      <c r="N99" s="32">
        <v>99</v>
      </c>
    </row>
    <row r="100" spans="1:14" x14ac:dyDescent="0.3">
      <c r="A100" s="60"/>
      <c r="B100" s="34"/>
      <c r="C100" s="35"/>
      <c r="D100" s="36"/>
      <c r="E100" s="36"/>
      <c r="F100" s="41" t="str" cm="1">
        <f t="array" ref="F100">IF(LEN('My Details'!$B$2)=0,"see Note 3",IF(LEN(D100)=0,"",IF(LEN(E100)=0,"",(INDEX(Month!$A$2:$Z$15,MATCH(E100,Month!$A$2:$A$15,0),'My Details'!$B$2-2005)+D100))))</f>
        <v>see Note 3</v>
      </c>
      <c r="G100" s="14"/>
      <c r="H100" s="37"/>
      <c r="I100" s="37"/>
      <c r="J100" s="12"/>
      <c r="K100" s="61" t="str">
        <f>IF($A100="","",IF(OR(VLOOKUP($A100,'Species list'!$A$2:$E$456,3,0)="BBRC",VLOOKUP($A100,'Species list'!$A$2:$E$456,3,0)="HOSRP"),"URF required",IF(VLOOKUP($A100,'Species list'!$A$2:$E$456,4,0)="A, description notes required","Inc. ID notes","")))</f>
        <v/>
      </c>
      <c r="L100" s="3"/>
      <c r="M100" s="65" t="str">
        <f t="shared" si="1"/>
        <v/>
      </c>
      <c r="N100" s="32">
        <v>100</v>
      </c>
    </row>
    <row r="101" spans="1:14" x14ac:dyDescent="0.3">
      <c r="A101" s="60"/>
      <c r="B101" s="34"/>
      <c r="C101" s="35"/>
      <c r="D101" s="36"/>
      <c r="E101" s="36"/>
      <c r="F101" s="41" t="str" cm="1">
        <f t="array" ref="F101">IF(LEN('My Details'!$B$2)=0,"see Note 3",IF(LEN(D101)=0,"",IF(LEN(E101)=0,"",(INDEX(Month!$A$2:$Z$15,MATCH(E101,Month!$A$2:$A$15,0),'My Details'!$B$2-2005)+D101))))</f>
        <v>see Note 3</v>
      </c>
      <c r="G101" s="14"/>
      <c r="H101" s="37"/>
      <c r="I101" s="37"/>
      <c r="J101" s="12"/>
      <c r="K101" s="61" t="str">
        <f>IF($A101="","",IF(OR(VLOOKUP($A101,'Species list'!$A$2:$E$456,3,0)="BBRC",VLOOKUP($A101,'Species list'!$A$2:$E$456,3,0)="HOSRP"),"URF required",IF(VLOOKUP($A101,'Species list'!$A$2:$E$456,4,0)="A, description notes required","Inc. ID notes","")))</f>
        <v/>
      </c>
      <c r="L101" s="3"/>
      <c r="M101" s="65" t="str">
        <f t="shared" si="1"/>
        <v/>
      </c>
      <c r="N101" s="32">
        <v>101</v>
      </c>
    </row>
    <row r="102" spans="1:14" x14ac:dyDescent="0.3">
      <c r="A102" s="60"/>
      <c r="B102" s="34"/>
      <c r="C102" s="35"/>
      <c r="D102" s="36"/>
      <c r="E102" s="36"/>
      <c r="F102" s="41" t="str" cm="1">
        <f t="array" ref="F102">IF(LEN('My Details'!$B$2)=0,"see Note 3",IF(LEN(D102)=0,"",IF(LEN(E102)=0,"",(INDEX(Month!$A$2:$Z$15,MATCH(E102,Month!$A$2:$A$15,0),'My Details'!$B$2-2005)+D102))))</f>
        <v>see Note 3</v>
      </c>
      <c r="G102" s="14"/>
      <c r="H102" s="37"/>
      <c r="I102" s="37"/>
      <c r="J102" s="12"/>
      <c r="K102" s="61" t="str">
        <f>IF($A102="","",IF(OR(VLOOKUP($A102,'Species list'!$A$2:$E$456,3,0)="BBRC",VLOOKUP($A102,'Species list'!$A$2:$E$456,3,0)="HOSRP"),"URF required",IF(VLOOKUP($A102,'Species list'!$A$2:$E$456,4,0)="A, description notes required","Inc. ID notes","")))</f>
        <v/>
      </c>
      <c r="L102" s="3"/>
      <c r="M102" s="65" t="str">
        <f t="shared" si="1"/>
        <v/>
      </c>
      <c r="N102" s="32">
        <v>102</v>
      </c>
    </row>
    <row r="103" spans="1:14" x14ac:dyDescent="0.3">
      <c r="A103" s="60"/>
      <c r="B103" s="34"/>
      <c r="C103" s="35"/>
      <c r="D103" s="36"/>
      <c r="E103" s="36"/>
      <c r="F103" s="41" t="str" cm="1">
        <f t="array" ref="F103">IF(LEN('My Details'!$B$2)=0,"see Note 3",IF(LEN(D103)=0,"",IF(LEN(E103)=0,"",(INDEX(Month!$A$2:$Z$15,MATCH(E103,Month!$A$2:$A$15,0),'My Details'!$B$2-2005)+D103))))</f>
        <v>see Note 3</v>
      </c>
      <c r="G103" s="14"/>
      <c r="H103" s="37"/>
      <c r="I103" s="37"/>
      <c r="J103" s="12"/>
      <c r="K103" s="61" t="str">
        <f>IF($A103="","",IF(OR(VLOOKUP($A103,'Species list'!$A$2:$E$456,3,0)="BBRC",VLOOKUP($A103,'Species list'!$A$2:$E$456,3,0)="HOSRP"),"URF required",IF(VLOOKUP($A103,'Species list'!$A$2:$E$456,4,0)="A, description notes required","Inc. ID notes","")))</f>
        <v/>
      </c>
      <c r="L103" s="3"/>
      <c r="M103" s="65" t="str">
        <f t="shared" si="1"/>
        <v/>
      </c>
      <c r="N103" s="32">
        <v>103</v>
      </c>
    </row>
    <row r="104" spans="1:14" x14ac:dyDescent="0.3">
      <c r="A104" s="60"/>
      <c r="B104" s="34"/>
      <c r="C104" s="35"/>
      <c r="D104" s="36"/>
      <c r="E104" s="36"/>
      <c r="F104" s="41" t="str" cm="1">
        <f t="array" ref="F104">IF(LEN('My Details'!$B$2)=0,"see Note 3",IF(LEN(D104)=0,"",IF(LEN(E104)=0,"",(INDEX(Month!$A$2:$Z$15,MATCH(E104,Month!$A$2:$A$15,0),'My Details'!$B$2-2005)+D104))))</f>
        <v>see Note 3</v>
      </c>
      <c r="G104" s="14"/>
      <c r="H104" s="37"/>
      <c r="I104" s="37"/>
      <c r="J104" s="12"/>
      <c r="K104" s="61" t="str">
        <f>IF($A104="","",IF(OR(VLOOKUP($A104,'Species list'!$A$2:$E$456,3,0)="BBRC",VLOOKUP($A104,'Species list'!$A$2:$E$456,3,0)="HOSRP"),"URF required",IF(VLOOKUP($A104,'Species list'!$A$2:$E$456,4,0)="A, description notes required","Inc. ID notes","")))</f>
        <v/>
      </c>
      <c r="L104" s="3"/>
      <c r="M104" s="65" t="str">
        <f t="shared" si="1"/>
        <v/>
      </c>
      <c r="N104" s="32">
        <v>104</v>
      </c>
    </row>
    <row r="105" spans="1:14" x14ac:dyDescent="0.3">
      <c r="A105" s="60"/>
      <c r="B105" s="34"/>
      <c r="C105" s="35"/>
      <c r="D105" s="36"/>
      <c r="E105" s="36"/>
      <c r="F105" s="41" t="str" cm="1">
        <f t="array" ref="F105">IF(LEN('My Details'!$B$2)=0,"see Note 3",IF(LEN(D105)=0,"",IF(LEN(E105)=0,"",(INDEX(Month!$A$2:$Z$15,MATCH(E105,Month!$A$2:$A$15,0),'My Details'!$B$2-2005)+D105))))</f>
        <v>see Note 3</v>
      </c>
      <c r="G105" s="14"/>
      <c r="H105" s="37"/>
      <c r="I105" s="37"/>
      <c r="J105" s="12"/>
      <c r="K105" s="61" t="str">
        <f>IF($A105="","",IF(OR(VLOOKUP($A105,'Species list'!$A$2:$E$456,3,0)="BBRC",VLOOKUP($A105,'Species list'!$A$2:$E$456,3,0)="HOSRP"),"URF required",IF(VLOOKUP($A105,'Species list'!$A$2:$E$456,4,0)="A, description notes required","Inc. ID notes","")))</f>
        <v/>
      </c>
      <c r="L105" s="3"/>
      <c r="M105" s="65" t="str">
        <f t="shared" si="1"/>
        <v/>
      </c>
      <c r="N105" s="32">
        <v>105</v>
      </c>
    </row>
    <row r="106" spans="1:14" x14ac:dyDescent="0.3">
      <c r="A106" s="60"/>
      <c r="B106" s="34"/>
      <c r="C106" s="35"/>
      <c r="D106" s="36"/>
      <c r="E106" s="36"/>
      <c r="F106" s="41" t="str" cm="1">
        <f t="array" ref="F106">IF(LEN('My Details'!$B$2)=0,"see Note 3",IF(LEN(D106)=0,"",IF(LEN(E106)=0,"",(INDEX(Month!$A$2:$Z$15,MATCH(E106,Month!$A$2:$A$15,0),'My Details'!$B$2-2005)+D106))))</f>
        <v>see Note 3</v>
      </c>
      <c r="G106" s="14"/>
      <c r="H106" s="37"/>
      <c r="I106" s="37"/>
      <c r="J106" s="12"/>
      <c r="K106" s="61" t="str">
        <f>IF($A106="","",IF(OR(VLOOKUP($A106,'Species list'!$A$2:$E$456,3,0)="BBRC",VLOOKUP($A106,'Species list'!$A$2:$E$456,3,0)="HOSRP"),"URF required",IF(VLOOKUP($A106,'Species list'!$A$2:$E$456,4,0)="A, description notes required","Inc. ID notes","")))</f>
        <v/>
      </c>
      <c r="L106" s="3"/>
      <c r="M106" s="65" t="str">
        <f t="shared" si="1"/>
        <v/>
      </c>
      <c r="N106" s="32">
        <v>106</v>
      </c>
    </row>
    <row r="107" spans="1:14" x14ac:dyDescent="0.3">
      <c r="A107" s="60"/>
      <c r="B107" s="34"/>
      <c r="C107" s="35"/>
      <c r="D107" s="36"/>
      <c r="E107" s="36"/>
      <c r="F107" s="41" t="str" cm="1">
        <f t="array" ref="F107">IF(LEN('My Details'!$B$2)=0,"see Note 3",IF(LEN(D107)=0,"",IF(LEN(E107)=0,"",(INDEX(Month!$A$2:$Z$15,MATCH(E107,Month!$A$2:$A$15,0),'My Details'!$B$2-2005)+D107))))</f>
        <v>see Note 3</v>
      </c>
      <c r="G107" s="14"/>
      <c r="H107" s="37"/>
      <c r="I107" s="37"/>
      <c r="J107" s="12"/>
      <c r="K107" s="61" t="str">
        <f>IF($A107="","",IF(OR(VLOOKUP($A107,'Species list'!$A$2:$E$456,3,0)="BBRC",VLOOKUP($A107,'Species list'!$A$2:$E$456,3,0)="HOSRP"),"URF required",IF(VLOOKUP($A107,'Species list'!$A$2:$E$456,4,0)="A, description notes required","Inc. ID notes","")))</f>
        <v/>
      </c>
      <c r="L107" s="3"/>
      <c r="M107" s="65" t="str">
        <f t="shared" si="1"/>
        <v/>
      </c>
      <c r="N107" s="32">
        <v>107</v>
      </c>
    </row>
    <row r="108" spans="1:14" x14ac:dyDescent="0.3">
      <c r="A108" s="60"/>
      <c r="B108" s="34"/>
      <c r="C108" s="35"/>
      <c r="D108" s="36"/>
      <c r="E108" s="36"/>
      <c r="F108" s="41" t="str" cm="1">
        <f t="array" ref="F108">IF(LEN('My Details'!$B$2)=0,"see Note 3",IF(LEN(D108)=0,"",IF(LEN(E108)=0,"",(INDEX(Month!$A$2:$Z$15,MATCH(E108,Month!$A$2:$A$15,0),'My Details'!$B$2-2005)+D108))))</f>
        <v>see Note 3</v>
      </c>
      <c r="G108" s="14"/>
      <c r="H108" s="37"/>
      <c r="I108" s="37"/>
      <c r="J108" s="12"/>
      <c r="K108" s="61" t="str">
        <f>IF($A108="","",IF(OR(VLOOKUP($A108,'Species list'!$A$2:$E$456,3,0)="BBRC",VLOOKUP($A108,'Species list'!$A$2:$E$456,3,0)="HOSRP"),"URF required",IF(VLOOKUP($A108,'Species list'!$A$2:$E$456,4,0)="A, description notes required","Inc. ID notes","")))</f>
        <v/>
      </c>
      <c r="L108" s="3"/>
      <c r="M108" s="65" t="str">
        <f t="shared" si="1"/>
        <v/>
      </c>
      <c r="N108" s="32">
        <v>108</v>
      </c>
    </row>
    <row r="109" spans="1:14" x14ac:dyDescent="0.3">
      <c r="A109" s="60"/>
      <c r="B109" s="34"/>
      <c r="C109" s="35"/>
      <c r="D109" s="36"/>
      <c r="E109" s="36"/>
      <c r="F109" s="41" t="str" cm="1">
        <f t="array" ref="F109">IF(LEN('My Details'!$B$2)=0,"see Note 3",IF(LEN(D109)=0,"",IF(LEN(E109)=0,"",(INDEX(Month!$A$2:$Z$15,MATCH(E109,Month!$A$2:$A$15,0),'My Details'!$B$2-2005)+D109))))</f>
        <v>see Note 3</v>
      </c>
      <c r="G109" s="14"/>
      <c r="H109" s="37"/>
      <c r="I109" s="37"/>
      <c r="J109" s="12"/>
      <c r="K109" s="61" t="str">
        <f>IF($A109="","",IF(OR(VLOOKUP($A109,'Species list'!$A$2:$E$456,3,0)="BBRC",VLOOKUP($A109,'Species list'!$A$2:$E$456,3,0)="HOSRP"),"URF required",IF(VLOOKUP($A109,'Species list'!$A$2:$E$456,4,0)="A, description notes required","Inc. ID notes","")))</f>
        <v/>
      </c>
      <c r="L109" s="3"/>
      <c r="M109" s="65" t="str">
        <f t="shared" si="1"/>
        <v/>
      </c>
      <c r="N109" s="32">
        <v>109</v>
      </c>
    </row>
    <row r="110" spans="1:14" x14ac:dyDescent="0.3">
      <c r="A110" s="60"/>
      <c r="B110" s="34"/>
      <c r="C110" s="35"/>
      <c r="D110" s="36"/>
      <c r="E110" s="36"/>
      <c r="F110" s="41" t="str" cm="1">
        <f t="array" ref="F110">IF(LEN('My Details'!$B$2)=0,"see Note 3",IF(LEN(D110)=0,"",IF(LEN(E110)=0,"",(INDEX(Month!$A$2:$Z$15,MATCH(E110,Month!$A$2:$A$15,0),'My Details'!$B$2-2005)+D110))))</f>
        <v>see Note 3</v>
      </c>
      <c r="G110" s="14"/>
      <c r="H110" s="37"/>
      <c r="I110" s="37"/>
      <c r="J110" s="12"/>
      <c r="K110" s="61" t="str">
        <f>IF($A110="","",IF(OR(VLOOKUP($A110,'Species list'!$A$2:$E$456,3,0)="BBRC",VLOOKUP($A110,'Species list'!$A$2:$E$456,3,0)="HOSRP"),"URF required",IF(VLOOKUP($A110,'Species list'!$A$2:$E$456,4,0)="A, description notes required","Inc. ID notes","")))</f>
        <v/>
      </c>
      <c r="L110" s="3"/>
      <c r="M110" s="65" t="str">
        <f t="shared" si="1"/>
        <v/>
      </c>
      <c r="N110" s="32">
        <v>110</v>
      </c>
    </row>
    <row r="111" spans="1:14" x14ac:dyDescent="0.3">
      <c r="A111" s="60"/>
      <c r="B111" s="34"/>
      <c r="C111" s="35"/>
      <c r="D111" s="36"/>
      <c r="E111" s="36"/>
      <c r="F111" s="41" t="str" cm="1">
        <f t="array" ref="F111">IF(LEN('My Details'!$B$2)=0,"see Note 3",IF(LEN(D111)=0,"",IF(LEN(E111)=0,"",(INDEX(Month!$A$2:$Z$15,MATCH(E111,Month!$A$2:$A$15,0),'My Details'!$B$2-2005)+D111))))</f>
        <v>see Note 3</v>
      </c>
      <c r="G111" s="14"/>
      <c r="H111" s="37"/>
      <c r="I111" s="37"/>
      <c r="J111" s="12"/>
      <c r="K111" s="61" t="str">
        <f>IF($A111="","",IF(OR(VLOOKUP($A111,'Species list'!$A$2:$E$456,3,0)="BBRC",VLOOKUP($A111,'Species list'!$A$2:$E$456,3,0)="HOSRP"),"URF required",IF(VLOOKUP($A111,'Species list'!$A$2:$E$456,4,0)="A, description notes required","Inc. ID notes","")))</f>
        <v/>
      </c>
      <c r="L111" s="3"/>
      <c r="M111" s="65" t="str">
        <f t="shared" si="1"/>
        <v/>
      </c>
      <c r="N111" s="32">
        <v>111</v>
      </c>
    </row>
    <row r="112" spans="1:14" x14ac:dyDescent="0.3">
      <c r="A112" s="60"/>
      <c r="B112" s="34"/>
      <c r="C112" s="35"/>
      <c r="D112" s="36"/>
      <c r="E112" s="36"/>
      <c r="F112" s="41" t="str" cm="1">
        <f t="array" ref="F112">IF(LEN('My Details'!$B$2)=0,"see Note 3",IF(LEN(D112)=0,"",IF(LEN(E112)=0,"",(INDEX(Month!$A$2:$Z$15,MATCH(E112,Month!$A$2:$A$15,0),'My Details'!$B$2-2005)+D112))))</f>
        <v>see Note 3</v>
      </c>
      <c r="G112" s="14"/>
      <c r="H112" s="37"/>
      <c r="I112" s="37"/>
      <c r="J112" s="12"/>
      <c r="K112" s="61" t="str">
        <f>IF($A112="","",IF(OR(VLOOKUP($A112,'Species list'!$A$2:$E$456,3,0)="BBRC",VLOOKUP($A112,'Species list'!$A$2:$E$456,3,0)="HOSRP"),"URF required",IF(VLOOKUP($A112,'Species list'!$A$2:$E$456,4,0)="A, description notes required","Inc. ID notes","")))</f>
        <v/>
      </c>
      <c r="L112" s="3"/>
      <c r="M112" s="65" t="str">
        <f t="shared" si="1"/>
        <v/>
      </c>
      <c r="N112" s="32">
        <v>112</v>
      </c>
    </row>
    <row r="113" spans="1:14" x14ac:dyDescent="0.3">
      <c r="A113" s="60"/>
      <c r="B113" s="34"/>
      <c r="C113" s="35"/>
      <c r="D113" s="36"/>
      <c r="E113" s="36"/>
      <c r="F113" s="41" t="str" cm="1">
        <f t="array" ref="F113">IF(LEN('My Details'!$B$2)=0,"see Note 3",IF(LEN(D113)=0,"",IF(LEN(E113)=0,"",(INDEX(Month!$A$2:$Z$15,MATCH(E113,Month!$A$2:$A$15,0),'My Details'!$B$2-2005)+D113))))</f>
        <v>see Note 3</v>
      </c>
      <c r="G113" s="14"/>
      <c r="H113" s="37"/>
      <c r="I113" s="37"/>
      <c r="J113" s="12"/>
      <c r="K113" s="61" t="str">
        <f>IF($A113="","",IF(OR(VLOOKUP($A113,'Species list'!$A$2:$E$456,3,0)="BBRC",VLOOKUP($A113,'Species list'!$A$2:$E$456,3,0)="HOSRP"),"URF required",IF(VLOOKUP($A113,'Species list'!$A$2:$E$456,4,0)="A, description notes required","Inc. ID notes","")))</f>
        <v/>
      </c>
      <c r="L113" s="3"/>
      <c r="M113" s="65" t="str">
        <f t="shared" si="1"/>
        <v/>
      </c>
      <c r="N113" s="32">
        <v>113</v>
      </c>
    </row>
    <row r="114" spans="1:14" x14ac:dyDescent="0.3">
      <c r="A114" s="60"/>
      <c r="B114" s="34"/>
      <c r="C114" s="35"/>
      <c r="D114" s="36"/>
      <c r="E114" s="36"/>
      <c r="F114" s="41" t="str" cm="1">
        <f t="array" ref="F114">IF(LEN('My Details'!$B$2)=0,"see Note 3",IF(LEN(D114)=0,"",IF(LEN(E114)=0,"",(INDEX(Month!$A$2:$Z$15,MATCH(E114,Month!$A$2:$A$15,0),'My Details'!$B$2-2005)+D114))))</f>
        <v>see Note 3</v>
      </c>
      <c r="G114" s="14"/>
      <c r="H114" s="37"/>
      <c r="I114" s="37"/>
      <c r="J114" s="12"/>
      <c r="K114" s="61" t="str">
        <f>IF($A114="","",IF(OR(VLOOKUP($A114,'Species list'!$A$2:$E$456,3,0)="BBRC",VLOOKUP($A114,'Species list'!$A$2:$E$456,3,0)="HOSRP"),"URF required",IF(VLOOKUP($A114,'Species list'!$A$2:$E$456,4,0)="A, description notes required","Inc. ID notes","")))</f>
        <v/>
      </c>
      <c r="L114" s="3"/>
      <c r="M114" s="65" t="str">
        <f t="shared" si="1"/>
        <v/>
      </c>
      <c r="N114" s="32">
        <v>114</v>
      </c>
    </row>
    <row r="115" spans="1:14" x14ac:dyDescent="0.3">
      <c r="A115" s="60"/>
      <c r="B115" s="34"/>
      <c r="C115" s="35"/>
      <c r="D115" s="36"/>
      <c r="E115" s="36"/>
      <c r="F115" s="41" t="str" cm="1">
        <f t="array" ref="F115">IF(LEN('My Details'!$B$2)=0,"see Note 3",IF(LEN(D115)=0,"",IF(LEN(E115)=0,"",(INDEX(Month!$A$2:$Z$15,MATCH(E115,Month!$A$2:$A$15,0),'My Details'!$B$2-2005)+D115))))</f>
        <v>see Note 3</v>
      </c>
      <c r="G115" s="14"/>
      <c r="H115" s="37"/>
      <c r="I115" s="37"/>
      <c r="J115" s="12"/>
      <c r="K115" s="61" t="str">
        <f>IF($A115="","",IF(OR(VLOOKUP($A115,'Species list'!$A$2:$E$456,3,0)="BBRC",VLOOKUP($A115,'Species list'!$A$2:$E$456,3,0)="HOSRP"),"URF required",IF(VLOOKUP($A115,'Species list'!$A$2:$E$456,4,0)="A, description notes required","Inc. ID notes","")))</f>
        <v/>
      </c>
      <c r="L115" s="3"/>
      <c r="M115" s="65" t="str">
        <f t="shared" si="1"/>
        <v/>
      </c>
      <c r="N115" s="32">
        <v>115</v>
      </c>
    </row>
    <row r="116" spans="1:14" x14ac:dyDescent="0.3">
      <c r="A116" s="60"/>
      <c r="B116" s="34"/>
      <c r="C116" s="35"/>
      <c r="D116" s="36"/>
      <c r="E116" s="36"/>
      <c r="F116" s="41" t="str" cm="1">
        <f t="array" ref="F116">IF(LEN('My Details'!$B$2)=0,"see Note 3",IF(LEN(D116)=0,"",IF(LEN(E116)=0,"",(INDEX(Month!$A$2:$Z$15,MATCH(E116,Month!$A$2:$A$15,0),'My Details'!$B$2-2005)+D116))))</f>
        <v>see Note 3</v>
      </c>
      <c r="G116" s="14"/>
      <c r="H116" s="37"/>
      <c r="I116" s="37"/>
      <c r="J116" s="12"/>
      <c r="K116" s="61" t="str">
        <f>IF($A116="","",IF(OR(VLOOKUP($A116,'Species list'!$A$2:$E$456,3,0)="BBRC",VLOOKUP($A116,'Species list'!$A$2:$E$456,3,0)="HOSRP"),"URF required",IF(VLOOKUP($A116,'Species list'!$A$2:$E$456,4,0)="A, description notes required","Inc. ID notes","")))</f>
        <v/>
      </c>
      <c r="L116" s="3"/>
      <c r="M116" s="65" t="str">
        <f t="shared" si="1"/>
        <v/>
      </c>
      <c r="N116" s="32">
        <v>116</v>
      </c>
    </row>
    <row r="117" spans="1:14" x14ac:dyDescent="0.3">
      <c r="A117" s="60"/>
      <c r="B117" s="34"/>
      <c r="C117" s="35"/>
      <c r="D117" s="36"/>
      <c r="E117" s="36"/>
      <c r="F117" s="41" t="str" cm="1">
        <f t="array" ref="F117">IF(LEN('My Details'!$B$2)=0,"see Note 3",IF(LEN(D117)=0,"",IF(LEN(E117)=0,"",(INDEX(Month!$A$2:$Z$15,MATCH(E117,Month!$A$2:$A$15,0),'My Details'!$B$2-2005)+D117))))</f>
        <v>see Note 3</v>
      </c>
      <c r="G117" s="14"/>
      <c r="H117" s="37"/>
      <c r="I117" s="37"/>
      <c r="J117" s="12"/>
      <c r="K117" s="61" t="str">
        <f>IF($A117="","",IF(OR(VLOOKUP($A117,'Species list'!$A$2:$E$456,3,0)="BBRC",VLOOKUP($A117,'Species list'!$A$2:$E$456,3,0)="HOSRP"),"URF required",IF(VLOOKUP($A117,'Species list'!$A$2:$E$456,4,0)="A, description notes required","Inc. ID notes","")))</f>
        <v/>
      </c>
      <c r="L117" s="3"/>
      <c r="M117" s="65" t="str">
        <f t="shared" si="1"/>
        <v/>
      </c>
      <c r="N117" s="32">
        <v>117</v>
      </c>
    </row>
    <row r="118" spans="1:14" x14ac:dyDescent="0.3">
      <c r="A118" s="60"/>
      <c r="B118" s="34"/>
      <c r="C118" s="35"/>
      <c r="D118" s="36"/>
      <c r="E118" s="36"/>
      <c r="F118" s="41" t="str" cm="1">
        <f t="array" ref="F118">IF(LEN('My Details'!$B$2)=0,"see Note 3",IF(LEN(D118)=0,"",IF(LEN(E118)=0,"",(INDEX(Month!$A$2:$Z$15,MATCH(E118,Month!$A$2:$A$15,0),'My Details'!$B$2-2005)+D118))))</f>
        <v>see Note 3</v>
      </c>
      <c r="G118" s="14"/>
      <c r="H118" s="37"/>
      <c r="I118" s="37"/>
      <c r="J118" s="12"/>
      <c r="K118" s="61" t="str">
        <f>IF($A118="","",IF(OR(VLOOKUP($A118,'Species list'!$A$2:$E$456,3,0)="BBRC",VLOOKUP($A118,'Species list'!$A$2:$E$456,3,0)="HOSRP"),"URF required",IF(VLOOKUP($A118,'Species list'!$A$2:$E$456,4,0)="A, description notes required","Inc. ID notes","")))</f>
        <v/>
      </c>
      <c r="L118" s="3"/>
      <c r="M118" s="65" t="str">
        <f t="shared" si="1"/>
        <v/>
      </c>
      <c r="N118" s="32">
        <v>118</v>
      </c>
    </row>
    <row r="119" spans="1:14" x14ac:dyDescent="0.3">
      <c r="A119" s="60"/>
      <c r="B119" s="34"/>
      <c r="C119" s="35"/>
      <c r="D119" s="36"/>
      <c r="E119" s="36"/>
      <c r="F119" s="41" t="str" cm="1">
        <f t="array" ref="F119">IF(LEN('My Details'!$B$2)=0,"see Note 3",IF(LEN(D119)=0,"",IF(LEN(E119)=0,"",(INDEX(Month!$A$2:$Z$15,MATCH(E119,Month!$A$2:$A$15,0),'My Details'!$B$2-2005)+D119))))</f>
        <v>see Note 3</v>
      </c>
      <c r="G119" s="14"/>
      <c r="H119" s="37"/>
      <c r="I119" s="37"/>
      <c r="J119" s="12"/>
      <c r="K119" s="61" t="str">
        <f>IF($A119="","",IF(OR(VLOOKUP($A119,'Species list'!$A$2:$E$456,3,0)="BBRC",VLOOKUP($A119,'Species list'!$A$2:$E$456,3,0)="HOSRP"),"URF required",IF(VLOOKUP($A119,'Species list'!$A$2:$E$456,4,0)="A, description notes required","Inc. ID notes","")))</f>
        <v/>
      </c>
      <c r="L119" s="3"/>
      <c r="M119" s="65" t="str">
        <f t="shared" si="1"/>
        <v/>
      </c>
      <c r="N119" s="32">
        <v>119</v>
      </c>
    </row>
    <row r="120" spans="1:14" x14ac:dyDescent="0.3">
      <c r="A120" s="60"/>
      <c r="B120" s="34"/>
      <c r="C120" s="35"/>
      <c r="D120" s="36"/>
      <c r="E120" s="36"/>
      <c r="F120" s="41" t="str" cm="1">
        <f t="array" ref="F120">IF(LEN('My Details'!$B$2)=0,"see Note 3",IF(LEN(D120)=0,"",IF(LEN(E120)=0,"",(INDEX(Month!$A$2:$Z$15,MATCH(E120,Month!$A$2:$A$15,0),'My Details'!$B$2-2005)+D120))))</f>
        <v>see Note 3</v>
      </c>
      <c r="G120" s="14"/>
      <c r="H120" s="37"/>
      <c r="I120" s="37"/>
      <c r="J120" s="12"/>
      <c r="K120" s="61" t="str">
        <f>IF($A120="","",IF(OR(VLOOKUP($A120,'Species list'!$A$2:$E$456,3,0)="BBRC",VLOOKUP($A120,'Species list'!$A$2:$E$456,3,0)="HOSRP"),"URF required",IF(VLOOKUP($A120,'Species list'!$A$2:$E$456,4,0)="A, description notes required","Inc. ID notes","")))</f>
        <v/>
      </c>
      <c r="L120" s="3"/>
      <c r="M120" s="65" t="str">
        <f t="shared" si="1"/>
        <v/>
      </c>
      <c r="N120" s="32">
        <v>120</v>
      </c>
    </row>
    <row r="121" spans="1:14" x14ac:dyDescent="0.3">
      <c r="A121" s="60"/>
      <c r="B121" s="34"/>
      <c r="C121" s="35"/>
      <c r="D121" s="36"/>
      <c r="E121" s="36"/>
      <c r="F121" s="41" t="str" cm="1">
        <f t="array" ref="F121">IF(LEN('My Details'!$B$2)=0,"see Note 3",IF(LEN(D121)=0,"",IF(LEN(E121)=0,"",(INDEX(Month!$A$2:$Z$15,MATCH(E121,Month!$A$2:$A$15,0),'My Details'!$B$2-2005)+D121))))</f>
        <v>see Note 3</v>
      </c>
      <c r="G121" s="14"/>
      <c r="H121" s="37"/>
      <c r="I121" s="37"/>
      <c r="J121" s="12"/>
      <c r="K121" s="61" t="str">
        <f>IF($A121="","",IF(OR(VLOOKUP($A121,'Species list'!$A$2:$E$456,3,0)="BBRC",VLOOKUP($A121,'Species list'!$A$2:$E$456,3,0)="HOSRP"),"URF required",IF(VLOOKUP($A121,'Species list'!$A$2:$E$456,4,0)="A, description notes required","Inc. ID notes","")))</f>
        <v/>
      </c>
      <c r="L121" s="3"/>
      <c r="M121" s="65" t="str">
        <f t="shared" si="1"/>
        <v/>
      </c>
      <c r="N121" s="32">
        <v>121</v>
      </c>
    </row>
    <row r="122" spans="1:14" x14ac:dyDescent="0.3">
      <c r="A122" s="60"/>
      <c r="B122" s="34"/>
      <c r="C122" s="35"/>
      <c r="D122" s="36"/>
      <c r="E122" s="36"/>
      <c r="F122" s="41" t="str" cm="1">
        <f t="array" ref="F122">IF(LEN('My Details'!$B$2)=0,"see Note 3",IF(LEN(D122)=0,"",IF(LEN(E122)=0,"",(INDEX(Month!$A$2:$Z$15,MATCH(E122,Month!$A$2:$A$15,0),'My Details'!$B$2-2005)+D122))))</f>
        <v>see Note 3</v>
      </c>
      <c r="G122" s="14"/>
      <c r="H122" s="37"/>
      <c r="I122" s="37"/>
      <c r="J122" s="12"/>
      <c r="K122" s="61" t="str">
        <f>IF($A122="","",IF(OR(VLOOKUP($A122,'Species list'!$A$2:$E$456,3,0)="BBRC",VLOOKUP($A122,'Species list'!$A$2:$E$456,3,0)="HOSRP"),"URF required",IF(VLOOKUP($A122,'Species list'!$A$2:$E$456,4,0)="A, description notes required","Inc. ID notes","")))</f>
        <v/>
      </c>
      <c r="L122" s="3"/>
      <c r="M122" s="65" t="str">
        <f t="shared" si="1"/>
        <v/>
      </c>
      <c r="N122" s="32">
        <v>122</v>
      </c>
    </row>
    <row r="123" spans="1:14" x14ac:dyDescent="0.3">
      <c r="A123" s="60"/>
      <c r="B123" s="34"/>
      <c r="C123" s="35"/>
      <c r="D123" s="36"/>
      <c r="E123" s="36"/>
      <c r="F123" s="41" t="str" cm="1">
        <f t="array" ref="F123">IF(LEN('My Details'!$B$2)=0,"see Note 3",IF(LEN(D123)=0,"",IF(LEN(E123)=0,"",(INDEX(Month!$A$2:$Z$15,MATCH(E123,Month!$A$2:$A$15,0),'My Details'!$B$2-2005)+D123))))</f>
        <v>see Note 3</v>
      </c>
      <c r="G123" s="14"/>
      <c r="H123" s="37"/>
      <c r="I123" s="37"/>
      <c r="J123" s="12"/>
      <c r="K123" s="61" t="str">
        <f>IF($A123="","",IF(OR(VLOOKUP($A123,'Species list'!$A$2:$E$456,3,0)="BBRC",VLOOKUP($A123,'Species list'!$A$2:$E$456,3,0)="HOSRP"),"URF required",IF(VLOOKUP($A123,'Species list'!$A$2:$E$456,4,0)="A, description notes required","Inc. ID notes","")))</f>
        <v/>
      </c>
      <c r="L123" s="3"/>
      <c r="M123" s="65" t="str">
        <f t="shared" si="1"/>
        <v/>
      </c>
      <c r="N123" s="32">
        <v>123</v>
      </c>
    </row>
    <row r="124" spans="1:14" x14ac:dyDescent="0.3">
      <c r="A124" s="60"/>
      <c r="B124" s="34"/>
      <c r="C124" s="35"/>
      <c r="D124" s="36"/>
      <c r="E124" s="36"/>
      <c r="F124" s="41" t="str" cm="1">
        <f t="array" ref="F124">IF(LEN('My Details'!$B$2)=0,"see Note 3",IF(LEN(D124)=0,"",IF(LEN(E124)=0,"",(INDEX(Month!$A$2:$Z$15,MATCH(E124,Month!$A$2:$A$15,0),'My Details'!$B$2-2005)+D124))))</f>
        <v>see Note 3</v>
      </c>
      <c r="G124" s="14"/>
      <c r="H124" s="37"/>
      <c r="I124" s="37"/>
      <c r="J124" s="12"/>
      <c r="K124" s="61" t="str">
        <f>IF($A124="","",IF(OR(VLOOKUP($A124,'Species list'!$A$2:$E$456,3,0)="BBRC",VLOOKUP($A124,'Species list'!$A$2:$E$456,3,0)="HOSRP"),"URF required",IF(VLOOKUP($A124,'Species list'!$A$2:$E$456,4,0)="A, description notes required","Inc. ID notes","")))</f>
        <v/>
      </c>
      <c r="L124" s="3"/>
      <c r="M124" s="65" t="str">
        <f t="shared" si="1"/>
        <v/>
      </c>
      <c r="N124" s="32">
        <v>124</v>
      </c>
    </row>
    <row r="125" spans="1:14" x14ac:dyDescent="0.3">
      <c r="A125" s="60"/>
      <c r="B125" s="34"/>
      <c r="C125" s="35"/>
      <c r="D125" s="36"/>
      <c r="E125" s="36"/>
      <c r="F125" s="41" t="str" cm="1">
        <f t="array" ref="F125">IF(LEN('My Details'!$B$2)=0,"see Note 3",IF(LEN(D125)=0,"",IF(LEN(E125)=0,"",(INDEX(Month!$A$2:$Z$15,MATCH(E125,Month!$A$2:$A$15,0),'My Details'!$B$2-2005)+D125))))</f>
        <v>see Note 3</v>
      </c>
      <c r="G125" s="14"/>
      <c r="H125" s="37"/>
      <c r="I125" s="37"/>
      <c r="J125" s="12"/>
      <c r="K125" s="61" t="str">
        <f>IF($A125="","",IF(OR(VLOOKUP($A125,'Species list'!$A$2:$E$456,3,0)="BBRC",VLOOKUP($A125,'Species list'!$A$2:$E$456,3,0)="HOSRP"),"URF required",IF(VLOOKUP($A125,'Species list'!$A$2:$E$456,4,0)="A, description notes required","Inc. ID notes","")))</f>
        <v/>
      </c>
      <c r="L125" s="3"/>
      <c r="M125" s="65" t="str">
        <f t="shared" si="1"/>
        <v/>
      </c>
      <c r="N125" s="32">
        <v>125</v>
      </c>
    </row>
    <row r="126" spans="1:14" x14ac:dyDescent="0.3">
      <c r="A126" s="60"/>
      <c r="B126" s="34"/>
      <c r="C126" s="35"/>
      <c r="D126" s="36"/>
      <c r="E126" s="36"/>
      <c r="F126" s="41" t="str" cm="1">
        <f t="array" ref="F126">IF(LEN('My Details'!$B$2)=0,"see Note 3",IF(LEN(D126)=0,"",IF(LEN(E126)=0,"",(INDEX(Month!$A$2:$Z$15,MATCH(E126,Month!$A$2:$A$15,0),'My Details'!$B$2-2005)+D126))))</f>
        <v>see Note 3</v>
      </c>
      <c r="G126" s="14"/>
      <c r="H126" s="37"/>
      <c r="I126" s="37"/>
      <c r="J126" s="12"/>
      <c r="K126" s="61" t="str">
        <f>IF($A126="","",IF(OR(VLOOKUP($A126,'Species list'!$A$2:$E$456,3,0)="BBRC",VLOOKUP($A126,'Species list'!$A$2:$E$456,3,0)="HOSRP"),"URF required",IF(VLOOKUP($A126,'Species list'!$A$2:$E$456,4,0)="A, description notes required","Inc. ID notes","")))</f>
        <v/>
      </c>
      <c r="L126" s="3"/>
      <c r="M126" s="65" t="str">
        <f t="shared" si="1"/>
        <v/>
      </c>
      <c r="N126" s="32">
        <v>126</v>
      </c>
    </row>
    <row r="127" spans="1:14" x14ac:dyDescent="0.3">
      <c r="A127" s="60"/>
      <c r="B127" s="34"/>
      <c r="C127" s="35"/>
      <c r="D127" s="36"/>
      <c r="E127" s="36"/>
      <c r="F127" s="41" t="str" cm="1">
        <f t="array" ref="F127">IF(LEN('My Details'!$B$2)=0,"see Note 3",IF(LEN(D127)=0,"",IF(LEN(E127)=0,"",(INDEX(Month!$A$2:$Z$15,MATCH(E127,Month!$A$2:$A$15,0),'My Details'!$B$2-2005)+D127))))</f>
        <v>see Note 3</v>
      </c>
      <c r="G127" s="14"/>
      <c r="H127" s="37"/>
      <c r="I127" s="37"/>
      <c r="J127" s="12"/>
      <c r="K127" s="61" t="str">
        <f>IF($A127="","",IF(OR(VLOOKUP($A127,'Species list'!$A$2:$E$456,3,0)="BBRC",VLOOKUP($A127,'Species list'!$A$2:$E$456,3,0)="HOSRP"),"URF required",IF(VLOOKUP($A127,'Species list'!$A$2:$E$456,4,0)="A, description notes required","Inc. ID notes","")))</f>
        <v/>
      </c>
      <c r="L127" s="3"/>
      <c r="M127" s="65" t="str">
        <f t="shared" si="1"/>
        <v/>
      </c>
      <c r="N127" s="32">
        <v>127</v>
      </c>
    </row>
    <row r="128" spans="1:14" x14ac:dyDescent="0.3">
      <c r="A128" s="60"/>
      <c r="B128" s="34"/>
      <c r="C128" s="35"/>
      <c r="D128" s="36"/>
      <c r="E128" s="36"/>
      <c r="F128" s="41" t="str" cm="1">
        <f t="array" ref="F128">IF(LEN('My Details'!$B$2)=0,"see Note 3",IF(LEN(D128)=0,"",IF(LEN(E128)=0,"",(INDEX(Month!$A$2:$Z$15,MATCH(E128,Month!$A$2:$A$15,0),'My Details'!$B$2-2005)+D128))))</f>
        <v>see Note 3</v>
      </c>
      <c r="G128" s="14"/>
      <c r="H128" s="37"/>
      <c r="I128" s="37"/>
      <c r="J128" s="12"/>
      <c r="K128" s="61" t="str">
        <f>IF($A128="","",IF(OR(VLOOKUP($A128,'Species list'!$A$2:$E$456,3,0)="BBRC",VLOOKUP($A128,'Species list'!$A$2:$E$456,3,0)="HOSRP"),"URF required",IF(VLOOKUP($A128,'Species list'!$A$2:$E$456,4,0)="A, description notes required","Inc. ID notes","")))</f>
        <v/>
      </c>
      <c r="L128" s="3"/>
      <c r="M128" s="65" t="str">
        <f t="shared" si="1"/>
        <v/>
      </c>
      <c r="N128" s="32">
        <v>128</v>
      </c>
    </row>
    <row r="129" spans="1:14" x14ac:dyDescent="0.3">
      <c r="A129" s="60"/>
      <c r="B129" s="34"/>
      <c r="C129" s="35"/>
      <c r="D129" s="36"/>
      <c r="E129" s="36"/>
      <c r="F129" s="41" t="str" cm="1">
        <f t="array" ref="F129">IF(LEN('My Details'!$B$2)=0,"see Note 3",IF(LEN(D129)=0,"",IF(LEN(E129)=0,"",(INDEX(Month!$A$2:$Z$15,MATCH(E129,Month!$A$2:$A$15,0),'My Details'!$B$2-2005)+D129))))</f>
        <v>see Note 3</v>
      </c>
      <c r="G129" s="14"/>
      <c r="H129" s="37"/>
      <c r="I129" s="37"/>
      <c r="J129" s="12"/>
      <c r="K129" s="61" t="str">
        <f>IF($A129="","",IF(OR(VLOOKUP($A129,'Species list'!$A$2:$E$456,3,0)="BBRC",VLOOKUP($A129,'Species list'!$A$2:$E$456,3,0)="HOSRP"),"URF required",IF(VLOOKUP($A129,'Species list'!$A$2:$E$456,4,0)="A, description notes required","Inc. ID notes","")))</f>
        <v/>
      </c>
      <c r="L129" s="3"/>
      <c r="M129" s="65" t="str">
        <f t="shared" si="1"/>
        <v/>
      </c>
      <c r="N129" s="32">
        <v>129</v>
      </c>
    </row>
    <row r="130" spans="1:14" x14ac:dyDescent="0.3">
      <c r="A130" s="60"/>
      <c r="B130" s="34"/>
      <c r="C130" s="35"/>
      <c r="D130" s="36"/>
      <c r="E130" s="36"/>
      <c r="F130" s="41" t="str" cm="1">
        <f t="array" ref="F130">IF(LEN('My Details'!$B$2)=0,"see Note 3",IF(LEN(D130)=0,"",IF(LEN(E130)=0,"",(INDEX(Month!$A$2:$Z$15,MATCH(E130,Month!$A$2:$A$15,0),'My Details'!$B$2-2005)+D130))))</f>
        <v>see Note 3</v>
      </c>
      <c r="G130" s="14"/>
      <c r="H130" s="37"/>
      <c r="I130" s="37"/>
      <c r="J130" s="12"/>
      <c r="K130" s="61" t="str">
        <f>IF($A130="","",IF(OR(VLOOKUP($A130,'Species list'!$A$2:$E$456,3,0)="BBRC",VLOOKUP($A130,'Species list'!$A$2:$E$456,3,0)="HOSRP"),"URF required",IF(VLOOKUP($A130,'Species list'!$A$2:$E$456,4,0)="A, description notes required","Inc. ID notes","")))</f>
        <v/>
      </c>
      <c r="L130" s="3"/>
      <c r="M130" s="65" t="str">
        <f t="shared" si="1"/>
        <v/>
      </c>
      <c r="N130" s="32">
        <v>130</v>
      </c>
    </row>
    <row r="131" spans="1:14" x14ac:dyDescent="0.3">
      <c r="A131" s="60"/>
      <c r="B131" s="34"/>
      <c r="C131" s="35"/>
      <c r="D131" s="36"/>
      <c r="E131" s="36"/>
      <c r="F131" s="41" t="str" cm="1">
        <f t="array" ref="F131">IF(LEN('My Details'!$B$2)=0,"see Note 3",IF(LEN(D131)=0,"",IF(LEN(E131)=0,"",(INDEX(Month!$A$2:$Z$15,MATCH(E131,Month!$A$2:$A$15,0),'My Details'!$B$2-2005)+D131))))</f>
        <v>see Note 3</v>
      </c>
      <c r="G131" s="14"/>
      <c r="H131" s="37"/>
      <c r="I131" s="37"/>
      <c r="J131" s="12"/>
      <c r="K131" s="61" t="str">
        <f>IF($A131="","",IF(OR(VLOOKUP($A131,'Species list'!$A$2:$E$456,3,0)="BBRC",VLOOKUP($A131,'Species list'!$A$2:$E$456,3,0)="HOSRP"),"URF required",IF(VLOOKUP($A131,'Species list'!$A$2:$E$456,4,0)="A, description notes required","Inc. ID notes","")))</f>
        <v/>
      </c>
      <c r="L131" s="3"/>
      <c r="M131" s="65" t="str">
        <f t="shared" si="1"/>
        <v/>
      </c>
      <c r="N131" s="32">
        <v>131</v>
      </c>
    </row>
    <row r="132" spans="1:14" x14ac:dyDescent="0.3">
      <c r="A132" s="60"/>
      <c r="B132" s="34"/>
      <c r="C132" s="35"/>
      <c r="D132" s="36"/>
      <c r="E132" s="36"/>
      <c r="F132" s="41" t="str" cm="1">
        <f t="array" ref="F132">IF(LEN('My Details'!$B$2)=0,"see Note 3",IF(LEN(D132)=0,"",IF(LEN(E132)=0,"",(INDEX(Month!$A$2:$Z$15,MATCH(E132,Month!$A$2:$A$15,0),'My Details'!$B$2-2005)+D132))))</f>
        <v>see Note 3</v>
      </c>
      <c r="G132" s="14"/>
      <c r="H132" s="37"/>
      <c r="I132" s="37"/>
      <c r="J132" s="12"/>
      <c r="K132" s="61" t="str">
        <f>IF($A132="","",IF(OR(VLOOKUP($A132,'Species list'!$A$2:$E$456,3,0)="BBRC",VLOOKUP($A132,'Species list'!$A$2:$E$456,3,0)="HOSRP"),"URF required",IF(VLOOKUP($A132,'Species list'!$A$2:$E$456,4,0)="A, description notes required","Inc. ID notes","")))</f>
        <v/>
      </c>
      <c r="L132" s="3"/>
      <c r="M132" s="65" t="str">
        <f t="shared" si="1"/>
        <v/>
      </c>
      <c r="N132" s="32">
        <v>132</v>
      </c>
    </row>
    <row r="133" spans="1:14" x14ac:dyDescent="0.3">
      <c r="A133" s="60"/>
      <c r="B133" s="34"/>
      <c r="C133" s="35"/>
      <c r="D133" s="36"/>
      <c r="E133" s="36"/>
      <c r="F133" s="41" t="str" cm="1">
        <f t="array" ref="F133">IF(LEN('My Details'!$B$2)=0,"see Note 3",IF(LEN(D133)=0,"",IF(LEN(E133)=0,"",(INDEX(Month!$A$2:$Z$15,MATCH(E133,Month!$A$2:$A$15,0),'My Details'!$B$2-2005)+D133))))</f>
        <v>see Note 3</v>
      </c>
      <c r="G133" s="14"/>
      <c r="H133" s="37"/>
      <c r="I133" s="37"/>
      <c r="J133" s="12"/>
      <c r="K133" s="61" t="str">
        <f>IF($A133="","",IF(OR(VLOOKUP($A133,'Species list'!$A$2:$E$456,3,0)="BBRC",VLOOKUP($A133,'Species list'!$A$2:$E$456,3,0)="HOSRP"),"URF required",IF(VLOOKUP($A133,'Species list'!$A$2:$E$456,4,0)="A, description notes required","Inc. ID notes","")))</f>
        <v/>
      </c>
      <c r="L133" s="3"/>
      <c r="M133" s="65" t="str">
        <f t="shared" ref="M133:M196" si="2">IF(LEN(A133)=0,"",$M$3)</f>
        <v/>
      </c>
      <c r="N133" s="32">
        <v>133</v>
      </c>
    </row>
    <row r="134" spans="1:14" x14ac:dyDescent="0.3">
      <c r="A134" s="60"/>
      <c r="B134" s="34"/>
      <c r="C134" s="35"/>
      <c r="D134" s="36"/>
      <c r="E134" s="36"/>
      <c r="F134" s="41" t="str" cm="1">
        <f t="array" ref="F134">IF(LEN('My Details'!$B$2)=0,"see Note 3",IF(LEN(D134)=0,"",IF(LEN(E134)=0,"",(INDEX(Month!$A$2:$Z$15,MATCH(E134,Month!$A$2:$A$15,0),'My Details'!$B$2-2005)+D134))))</f>
        <v>see Note 3</v>
      </c>
      <c r="G134" s="14"/>
      <c r="H134" s="37"/>
      <c r="I134" s="37"/>
      <c r="J134" s="12"/>
      <c r="K134" s="61" t="str">
        <f>IF($A134="","",IF(OR(VLOOKUP($A134,'Species list'!$A$2:$E$456,3,0)="BBRC",VLOOKUP($A134,'Species list'!$A$2:$E$456,3,0)="HOSRP"),"URF required",IF(VLOOKUP($A134,'Species list'!$A$2:$E$456,4,0)="A, description notes required","Inc. ID notes","")))</f>
        <v/>
      </c>
      <c r="L134" s="3"/>
      <c r="M134" s="65" t="str">
        <f t="shared" si="2"/>
        <v/>
      </c>
      <c r="N134" s="32">
        <v>134</v>
      </c>
    </row>
    <row r="135" spans="1:14" x14ac:dyDescent="0.3">
      <c r="A135" s="60"/>
      <c r="B135" s="34"/>
      <c r="C135" s="35"/>
      <c r="D135" s="36"/>
      <c r="E135" s="36"/>
      <c r="F135" s="41" t="str" cm="1">
        <f t="array" ref="F135">IF(LEN('My Details'!$B$2)=0,"see Note 3",IF(LEN(D135)=0,"",IF(LEN(E135)=0,"",(INDEX(Month!$A$2:$Z$15,MATCH(E135,Month!$A$2:$A$15,0),'My Details'!$B$2-2005)+D135))))</f>
        <v>see Note 3</v>
      </c>
      <c r="G135" s="14"/>
      <c r="H135" s="37"/>
      <c r="I135" s="37"/>
      <c r="J135" s="12"/>
      <c r="K135" s="61" t="str">
        <f>IF($A135="","",IF(OR(VLOOKUP($A135,'Species list'!$A$2:$E$456,3,0)="BBRC",VLOOKUP($A135,'Species list'!$A$2:$E$456,3,0)="HOSRP"),"URF required",IF(VLOOKUP($A135,'Species list'!$A$2:$E$456,4,0)="A, description notes required","Inc. ID notes","")))</f>
        <v/>
      </c>
      <c r="L135" s="3"/>
      <c r="M135" s="65" t="str">
        <f t="shared" si="2"/>
        <v/>
      </c>
      <c r="N135" s="32">
        <v>135</v>
      </c>
    </row>
    <row r="136" spans="1:14" x14ac:dyDescent="0.3">
      <c r="A136" s="60"/>
      <c r="B136" s="34"/>
      <c r="C136" s="35"/>
      <c r="D136" s="36"/>
      <c r="E136" s="36"/>
      <c r="F136" s="41" t="str" cm="1">
        <f t="array" ref="F136">IF(LEN('My Details'!$B$2)=0,"see Note 3",IF(LEN(D136)=0,"",IF(LEN(E136)=0,"",(INDEX(Month!$A$2:$Z$15,MATCH(E136,Month!$A$2:$A$15,0),'My Details'!$B$2-2005)+D136))))</f>
        <v>see Note 3</v>
      </c>
      <c r="G136" s="14"/>
      <c r="H136" s="37"/>
      <c r="I136" s="37"/>
      <c r="J136" s="12"/>
      <c r="K136" s="61" t="str">
        <f>IF($A136="","",IF(OR(VLOOKUP($A136,'Species list'!$A$2:$E$456,3,0)="BBRC",VLOOKUP($A136,'Species list'!$A$2:$E$456,3,0)="HOSRP"),"URF required",IF(VLOOKUP($A136,'Species list'!$A$2:$E$456,4,0)="A, description notes required","Inc. ID notes","")))</f>
        <v/>
      </c>
      <c r="L136" s="3"/>
      <c r="M136" s="65" t="str">
        <f t="shared" si="2"/>
        <v/>
      </c>
      <c r="N136" s="32">
        <v>136</v>
      </c>
    </row>
    <row r="137" spans="1:14" x14ac:dyDescent="0.3">
      <c r="A137" s="60"/>
      <c r="B137" s="34"/>
      <c r="C137" s="35"/>
      <c r="D137" s="36"/>
      <c r="E137" s="36"/>
      <c r="F137" s="41" t="str" cm="1">
        <f t="array" ref="F137">IF(LEN('My Details'!$B$2)=0,"see Note 3",IF(LEN(D137)=0,"",IF(LEN(E137)=0,"",(INDEX(Month!$A$2:$Z$15,MATCH(E137,Month!$A$2:$A$15,0),'My Details'!$B$2-2005)+D137))))</f>
        <v>see Note 3</v>
      </c>
      <c r="G137" s="14"/>
      <c r="H137" s="37"/>
      <c r="I137" s="37"/>
      <c r="J137" s="12"/>
      <c r="K137" s="61" t="str">
        <f>IF($A137="","",IF(OR(VLOOKUP($A137,'Species list'!$A$2:$E$456,3,0)="BBRC",VLOOKUP($A137,'Species list'!$A$2:$E$456,3,0)="HOSRP"),"URF required",IF(VLOOKUP($A137,'Species list'!$A$2:$E$456,4,0)="A, description notes required","Inc. ID notes","")))</f>
        <v/>
      </c>
      <c r="L137" s="3"/>
      <c r="M137" s="65" t="str">
        <f t="shared" si="2"/>
        <v/>
      </c>
      <c r="N137" s="32">
        <v>137</v>
      </c>
    </row>
    <row r="138" spans="1:14" x14ac:dyDescent="0.3">
      <c r="A138" s="60"/>
      <c r="B138" s="34"/>
      <c r="C138" s="35"/>
      <c r="D138" s="36"/>
      <c r="E138" s="36"/>
      <c r="F138" s="41" t="str" cm="1">
        <f t="array" ref="F138">IF(LEN('My Details'!$B$2)=0,"see Note 3",IF(LEN(D138)=0,"",IF(LEN(E138)=0,"",(INDEX(Month!$A$2:$Z$15,MATCH(E138,Month!$A$2:$A$15,0),'My Details'!$B$2-2005)+D138))))</f>
        <v>see Note 3</v>
      </c>
      <c r="G138" s="14"/>
      <c r="H138" s="37"/>
      <c r="I138" s="37"/>
      <c r="J138" s="12"/>
      <c r="K138" s="61" t="str">
        <f>IF($A138="","",IF(OR(VLOOKUP($A138,'Species list'!$A$2:$E$456,3,0)="BBRC",VLOOKUP($A138,'Species list'!$A$2:$E$456,3,0)="HOSRP"),"URF required",IF(VLOOKUP($A138,'Species list'!$A$2:$E$456,4,0)="A, description notes required","Inc. ID notes","")))</f>
        <v/>
      </c>
      <c r="L138" s="3"/>
      <c r="M138" s="65" t="str">
        <f t="shared" si="2"/>
        <v/>
      </c>
      <c r="N138" s="32">
        <v>138</v>
      </c>
    </row>
    <row r="139" spans="1:14" x14ac:dyDescent="0.3">
      <c r="A139" s="60"/>
      <c r="B139" s="34"/>
      <c r="C139" s="35"/>
      <c r="D139" s="36"/>
      <c r="E139" s="36"/>
      <c r="F139" s="41" t="str" cm="1">
        <f t="array" ref="F139">IF(LEN('My Details'!$B$2)=0,"see Note 3",IF(LEN(D139)=0,"",IF(LEN(E139)=0,"",(INDEX(Month!$A$2:$Z$15,MATCH(E139,Month!$A$2:$A$15,0),'My Details'!$B$2-2005)+D139))))</f>
        <v>see Note 3</v>
      </c>
      <c r="G139" s="14"/>
      <c r="H139" s="37"/>
      <c r="I139" s="37"/>
      <c r="J139" s="12"/>
      <c r="K139" s="61" t="str">
        <f>IF($A139="","",IF(OR(VLOOKUP($A139,'Species list'!$A$2:$E$456,3,0)="BBRC",VLOOKUP($A139,'Species list'!$A$2:$E$456,3,0)="HOSRP"),"URF required",IF(VLOOKUP($A139,'Species list'!$A$2:$E$456,4,0)="A, description notes required","Inc. ID notes","")))</f>
        <v/>
      </c>
      <c r="L139" s="3"/>
      <c r="M139" s="65" t="str">
        <f t="shared" si="2"/>
        <v/>
      </c>
      <c r="N139" s="32">
        <v>139</v>
      </c>
    </row>
    <row r="140" spans="1:14" x14ac:dyDescent="0.3">
      <c r="A140" s="60"/>
      <c r="B140" s="34"/>
      <c r="C140" s="35"/>
      <c r="D140" s="36"/>
      <c r="E140" s="36"/>
      <c r="F140" s="41" t="str" cm="1">
        <f t="array" ref="F140">IF(LEN('My Details'!$B$2)=0,"see Note 3",IF(LEN(D140)=0,"",IF(LEN(E140)=0,"",(INDEX(Month!$A$2:$Z$15,MATCH(E140,Month!$A$2:$A$15,0),'My Details'!$B$2-2005)+D140))))</f>
        <v>see Note 3</v>
      </c>
      <c r="G140" s="14"/>
      <c r="H140" s="37"/>
      <c r="I140" s="37"/>
      <c r="J140" s="12"/>
      <c r="K140" s="61" t="str">
        <f>IF($A140="","",IF(OR(VLOOKUP($A140,'Species list'!$A$2:$E$456,3,0)="BBRC",VLOOKUP($A140,'Species list'!$A$2:$E$456,3,0)="HOSRP"),"URF required",IF(VLOOKUP($A140,'Species list'!$A$2:$E$456,4,0)="A, description notes required","Inc. ID notes","")))</f>
        <v/>
      </c>
      <c r="L140" s="3"/>
      <c r="M140" s="65" t="str">
        <f t="shared" si="2"/>
        <v/>
      </c>
      <c r="N140" s="32">
        <v>140</v>
      </c>
    </row>
    <row r="141" spans="1:14" x14ac:dyDescent="0.3">
      <c r="A141" s="60"/>
      <c r="B141" s="34"/>
      <c r="C141" s="35"/>
      <c r="D141" s="36"/>
      <c r="E141" s="36"/>
      <c r="F141" s="41" t="str" cm="1">
        <f t="array" ref="F141">IF(LEN('My Details'!$B$2)=0,"see Note 3",IF(LEN(D141)=0,"",IF(LEN(E141)=0,"",(INDEX(Month!$A$2:$Z$15,MATCH(E141,Month!$A$2:$A$15,0),'My Details'!$B$2-2005)+D141))))</f>
        <v>see Note 3</v>
      </c>
      <c r="G141" s="14"/>
      <c r="H141" s="37"/>
      <c r="I141" s="37"/>
      <c r="J141" s="12"/>
      <c r="K141" s="61" t="str">
        <f>IF($A141="","",IF(OR(VLOOKUP($A141,'Species list'!$A$2:$E$456,3,0)="BBRC",VLOOKUP($A141,'Species list'!$A$2:$E$456,3,0)="HOSRP"),"URF required",IF(VLOOKUP($A141,'Species list'!$A$2:$E$456,4,0)="A, description notes required","Inc. ID notes","")))</f>
        <v/>
      </c>
      <c r="L141" s="3"/>
      <c r="M141" s="65" t="str">
        <f t="shared" si="2"/>
        <v/>
      </c>
      <c r="N141" s="32">
        <v>141</v>
      </c>
    </row>
    <row r="142" spans="1:14" x14ac:dyDescent="0.3">
      <c r="A142" s="60"/>
      <c r="B142" s="34"/>
      <c r="C142" s="35"/>
      <c r="D142" s="36"/>
      <c r="E142" s="36"/>
      <c r="F142" s="41" t="str" cm="1">
        <f t="array" ref="F142">IF(LEN('My Details'!$B$2)=0,"see Note 3",IF(LEN(D142)=0,"",IF(LEN(E142)=0,"",(INDEX(Month!$A$2:$Z$15,MATCH(E142,Month!$A$2:$A$15,0),'My Details'!$B$2-2005)+D142))))</f>
        <v>see Note 3</v>
      </c>
      <c r="G142" s="14"/>
      <c r="H142" s="37"/>
      <c r="I142" s="37"/>
      <c r="J142" s="12"/>
      <c r="K142" s="61" t="str">
        <f>IF($A142="","",IF(OR(VLOOKUP($A142,'Species list'!$A$2:$E$456,3,0)="BBRC",VLOOKUP($A142,'Species list'!$A$2:$E$456,3,0)="HOSRP"),"URF required",IF(VLOOKUP($A142,'Species list'!$A$2:$E$456,4,0)="A, description notes required","Inc. ID notes","")))</f>
        <v/>
      </c>
      <c r="L142" s="3"/>
      <c r="M142" s="65" t="str">
        <f t="shared" si="2"/>
        <v/>
      </c>
      <c r="N142" s="32">
        <v>142</v>
      </c>
    </row>
    <row r="143" spans="1:14" x14ac:dyDescent="0.3">
      <c r="A143" s="60"/>
      <c r="B143" s="34"/>
      <c r="C143" s="35"/>
      <c r="D143" s="36"/>
      <c r="E143" s="36"/>
      <c r="F143" s="41" t="str" cm="1">
        <f t="array" ref="F143">IF(LEN('My Details'!$B$2)=0,"see Note 3",IF(LEN(D143)=0,"",IF(LEN(E143)=0,"",(INDEX(Month!$A$2:$Z$15,MATCH(E143,Month!$A$2:$A$15,0),'My Details'!$B$2-2005)+D143))))</f>
        <v>see Note 3</v>
      </c>
      <c r="G143" s="14"/>
      <c r="H143" s="37"/>
      <c r="I143" s="37"/>
      <c r="J143" s="12"/>
      <c r="K143" s="61" t="str">
        <f>IF($A143="","",IF(OR(VLOOKUP($A143,'Species list'!$A$2:$E$456,3,0)="BBRC",VLOOKUP($A143,'Species list'!$A$2:$E$456,3,0)="HOSRP"),"URF required",IF(VLOOKUP($A143,'Species list'!$A$2:$E$456,4,0)="A, description notes required","Inc. ID notes","")))</f>
        <v/>
      </c>
      <c r="L143" s="3"/>
      <c r="M143" s="65" t="str">
        <f t="shared" si="2"/>
        <v/>
      </c>
      <c r="N143" s="32">
        <v>143</v>
      </c>
    </row>
    <row r="144" spans="1:14" x14ac:dyDescent="0.3">
      <c r="A144" s="60"/>
      <c r="B144" s="34"/>
      <c r="C144" s="35"/>
      <c r="D144" s="36"/>
      <c r="E144" s="36"/>
      <c r="F144" s="41" t="str" cm="1">
        <f t="array" ref="F144">IF(LEN('My Details'!$B$2)=0,"see Note 3",IF(LEN(D144)=0,"",IF(LEN(E144)=0,"",(INDEX(Month!$A$2:$Z$15,MATCH(E144,Month!$A$2:$A$15,0),'My Details'!$B$2-2005)+D144))))</f>
        <v>see Note 3</v>
      </c>
      <c r="G144" s="14"/>
      <c r="H144" s="37"/>
      <c r="I144" s="37"/>
      <c r="J144" s="12"/>
      <c r="K144" s="61" t="str">
        <f>IF($A144="","",IF(OR(VLOOKUP($A144,'Species list'!$A$2:$E$456,3,0)="BBRC",VLOOKUP($A144,'Species list'!$A$2:$E$456,3,0)="HOSRP"),"URF required",IF(VLOOKUP($A144,'Species list'!$A$2:$E$456,4,0)="A, description notes required","Inc. ID notes","")))</f>
        <v/>
      </c>
      <c r="L144" s="3"/>
      <c r="M144" s="65" t="str">
        <f t="shared" si="2"/>
        <v/>
      </c>
      <c r="N144" s="32">
        <v>144</v>
      </c>
    </row>
    <row r="145" spans="1:14" x14ac:dyDescent="0.3">
      <c r="A145" s="60"/>
      <c r="B145" s="34"/>
      <c r="C145" s="35"/>
      <c r="D145" s="36"/>
      <c r="E145" s="36"/>
      <c r="F145" s="41" t="str" cm="1">
        <f t="array" ref="F145">IF(LEN('My Details'!$B$2)=0,"see Note 3",IF(LEN(D145)=0,"",IF(LEN(E145)=0,"",(INDEX(Month!$A$2:$Z$15,MATCH(E145,Month!$A$2:$A$15,0),'My Details'!$B$2-2005)+D145))))</f>
        <v>see Note 3</v>
      </c>
      <c r="G145" s="14"/>
      <c r="H145" s="37"/>
      <c r="I145" s="37"/>
      <c r="J145" s="12"/>
      <c r="K145" s="61" t="str">
        <f>IF($A145="","",IF(OR(VLOOKUP($A145,'Species list'!$A$2:$E$456,3,0)="BBRC",VLOOKUP($A145,'Species list'!$A$2:$E$456,3,0)="HOSRP"),"URF required",IF(VLOOKUP($A145,'Species list'!$A$2:$E$456,4,0)="A, description notes required","Inc. ID notes","")))</f>
        <v/>
      </c>
      <c r="L145" s="3"/>
      <c r="M145" s="65" t="str">
        <f t="shared" si="2"/>
        <v/>
      </c>
      <c r="N145" s="32">
        <v>145</v>
      </c>
    </row>
    <row r="146" spans="1:14" x14ac:dyDescent="0.3">
      <c r="A146" s="60"/>
      <c r="B146" s="34"/>
      <c r="C146" s="35"/>
      <c r="D146" s="36"/>
      <c r="E146" s="36"/>
      <c r="F146" s="41" t="str" cm="1">
        <f t="array" ref="F146">IF(LEN('My Details'!$B$2)=0,"see Note 3",IF(LEN(D146)=0,"",IF(LEN(E146)=0,"",(INDEX(Month!$A$2:$Z$15,MATCH(E146,Month!$A$2:$A$15,0),'My Details'!$B$2-2005)+D146))))</f>
        <v>see Note 3</v>
      </c>
      <c r="G146" s="14"/>
      <c r="H146" s="37"/>
      <c r="I146" s="37"/>
      <c r="J146" s="12"/>
      <c r="K146" s="61" t="str">
        <f>IF($A146="","",IF(OR(VLOOKUP($A146,'Species list'!$A$2:$E$456,3,0)="BBRC",VLOOKUP($A146,'Species list'!$A$2:$E$456,3,0)="HOSRP"),"URF required",IF(VLOOKUP($A146,'Species list'!$A$2:$E$456,4,0)="A, description notes required","Inc. ID notes","")))</f>
        <v/>
      </c>
      <c r="L146" s="3"/>
      <c r="M146" s="65" t="str">
        <f t="shared" si="2"/>
        <v/>
      </c>
      <c r="N146" s="32">
        <v>146</v>
      </c>
    </row>
    <row r="147" spans="1:14" x14ac:dyDescent="0.3">
      <c r="A147" s="60"/>
      <c r="B147" s="34"/>
      <c r="C147" s="35"/>
      <c r="D147" s="36"/>
      <c r="E147" s="36"/>
      <c r="F147" s="41" t="str" cm="1">
        <f t="array" ref="F147">IF(LEN('My Details'!$B$2)=0,"see Note 3",IF(LEN(D147)=0,"",IF(LEN(E147)=0,"",(INDEX(Month!$A$2:$Z$15,MATCH(E147,Month!$A$2:$A$15,0),'My Details'!$B$2-2005)+D147))))</f>
        <v>see Note 3</v>
      </c>
      <c r="G147" s="14"/>
      <c r="H147" s="37"/>
      <c r="I147" s="37"/>
      <c r="J147" s="12"/>
      <c r="K147" s="61" t="str">
        <f>IF($A147="","",IF(OR(VLOOKUP($A147,'Species list'!$A$2:$E$456,3,0)="BBRC",VLOOKUP($A147,'Species list'!$A$2:$E$456,3,0)="HOSRP"),"URF required",IF(VLOOKUP($A147,'Species list'!$A$2:$E$456,4,0)="A, description notes required","Inc. ID notes","")))</f>
        <v/>
      </c>
      <c r="L147" s="3"/>
      <c r="M147" s="65" t="str">
        <f t="shared" si="2"/>
        <v/>
      </c>
      <c r="N147" s="32">
        <v>147</v>
      </c>
    </row>
    <row r="148" spans="1:14" x14ac:dyDescent="0.3">
      <c r="A148" s="60"/>
      <c r="B148" s="34"/>
      <c r="C148" s="35"/>
      <c r="D148" s="36"/>
      <c r="E148" s="36"/>
      <c r="F148" s="41" t="str" cm="1">
        <f t="array" ref="F148">IF(LEN('My Details'!$B$2)=0,"see Note 3",IF(LEN(D148)=0,"",IF(LEN(E148)=0,"",(INDEX(Month!$A$2:$Z$15,MATCH(E148,Month!$A$2:$A$15,0),'My Details'!$B$2-2005)+D148))))</f>
        <v>see Note 3</v>
      </c>
      <c r="G148" s="14"/>
      <c r="H148" s="37"/>
      <c r="I148" s="37"/>
      <c r="J148" s="12"/>
      <c r="K148" s="61" t="str">
        <f>IF($A148="","",IF(OR(VLOOKUP($A148,'Species list'!$A$2:$E$456,3,0)="BBRC",VLOOKUP($A148,'Species list'!$A$2:$E$456,3,0)="HOSRP"),"URF required",IF(VLOOKUP($A148,'Species list'!$A$2:$E$456,4,0)="A, description notes required","Inc. ID notes","")))</f>
        <v/>
      </c>
      <c r="L148" s="3"/>
      <c r="M148" s="65" t="str">
        <f t="shared" si="2"/>
        <v/>
      </c>
      <c r="N148" s="32">
        <v>148</v>
      </c>
    </row>
    <row r="149" spans="1:14" x14ac:dyDescent="0.3">
      <c r="A149" s="60"/>
      <c r="B149" s="34"/>
      <c r="C149" s="35"/>
      <c r="D149" s="36"/>
      <c r="E149" s="36"/>
      <c r="F149" s="41" t="str" cm="1">
        <f t="array" ref="F149">IF(LEN('My Details'!$B$2)=0,"see Note 3",IF(LEN(D149)=0,"",IF(LEN(E149)=0,"",(INDEX(Month!$A$2:$Z$15,MATCH(E149,Month!$A$2:$A$15,0),'My Details'!$B$2-2005)+D149))))</f>
        <v>see Note 3</v>
      </c>
      <c r="G149" s="14"/>
      <c r="H149" s="37"/>
      <c r="I149" s="37"/>
      <c r="J149" s="12"/>
      <c r="K149" s="61" t="str">
        <f>IF($A149="","",IF(OR(VLOOKUP($A149,'Species list'!$A$2:$E$456,3,0)="BBRC",VLOOKUP($A149,'Species list'!$A$2:$E$456,3,0)="HOSRP"),"URF required",IF(VLOOKUP($A149,'Species list'!$A$2:$E$456,4,0)="A, description notes required","Inc. ID notes","")))</f>
        <v/>
      </c>
      <c r="L149" s="3"/>
      <c r="M149" s="65" t="str">
        <f t="shared" si="2"/>
        <v/>
      </c>
      <c r="N149" s="32">
        <v>149</v>
      </c>
    </row>
    <row r="150" spans="1:14" x14ac:dyDescent="0.3">
      <c r="A150" s="60"/>
      <c r="B150" s="34"/>
      <c r="C150" s="35"/>
      <c r="D150" s="36"/>
      <c r="E150" s="36"/>
      <c r="F150" s="41" t="str" cm="1">
        <f t="array" ref="F150">IF(LEN('My Details'!$B$2)=0,"see Note 3",IF(LEN(D150)=0,"",IF(LEN(E150)=0,"",(INDEX(Month!$A$2:$Z$15,MATCH(E150,Month!$A$2:$A$15,0),'My Details'!$B$2-2005)+D150))))</f>
        <v>see Note 3</v>
      </c>
      <c r="G150" s="14"/>
      <c r="H150" s="37"/>
      <c r="I150" s="37"/>
      <c r="J150" s="12"/>
      <c r="K150" s="61" t="str">
        <f>IF($A150="","",IF(OR(VLOOKUP($A150,'Species list'!$A$2:$E$456,3,0)="BBRC",VLOOKUP($A150,'Species list'!$A$2:$E$456,3,0)="HOSRP"),"URF required",IF(VLOOKUP($A150,'Species list'!$A$2:$E$456,4,0)="A, description notes required","Inc. ID notes","")))</f>
        <v/>
      </c>
      <c r="L150" s="3"/>
      <c r="M150" s="65" t="str">
        <f t="shared" si="2"/>
        <v/>
      </c>
      <c r="N150" s="32">
        <v>150</v>
      </c>
    </row>
    <row r="151" spans="1:14" x14ac:dyDescent="0.3">
      <c r="A151" s="60"/>
      <c r="B151" s="34"/>
      <c r="C151" s="35"/>
      <c r="D151" s="36"/>
      <c r="E151" s="36"/>
      <c r="F151" s="41" t="str" cm="1">
        <f t="array" ref="F151">IF(LEN('My Details'!$B$2)=0,"see Note 3",IF(LEN(D151)=0,"",IF(LEN(E151)=0,"",(INDEX(Month!$A$2:$Z$15,MATCH(E151,Month!$A$2:$A$15,0),'My Details'!$B$2-2005)+D151))))</f>
        <v>see Note 3</v>
      </c>
      <c r="G151" s="14"/>
      <c r="H151" s="37"/>
      <c r="I151" s="37"/>
      <c r="J151" s="12"/>
      <c r="K151" s="61" t="str">
        <f>IF($A151="","",IF(OR(VLOOKUP($A151,'Species list'!$A$2:$E$456,3,0)="BBRC",VLOOKUP($A151,'Species list'!$A$2:$E$456,3,0)="HOSRP"),"URF required",IF(VLOOKUP($A151,'Species list'!$A$2:$E$456,4,0)="A, description notes required","Inc. ID notes","")))</f>
        <v/>
      </c>
      <c r="L151" s="3"/>
      <c r="M151" s="65" t="str">
        <f t="shared" si="2"/>
        <v/>
      </c>
      <c r="N151" s="32">
        <v>151</v>
      </c>
    </row>
    <row r="152" spans="1:14" x14ac:dyDescent="0.3">
      <c r="A152" s="60"/>
      <c r="B152" s="34"/>
      <c r="C152" s="35"/>
      <c r="D152" s="36"/>
      <c r="E152" s="36"/>
      <c r="F152" s="41" t="str" cm="1">
        <f t="array" ref="F152">IF(LEN('My Details'!$B$2)=0,"see Note 3",IF(LEN(D152)=0,"",IF(LEN(E152)=0,"",(INDEX(Month!$A$2:$Z$15,MATCH(E152,Month!$A$2:$A$15,0),'My Details'!$B$2-2005)+D152))))</f>
        <v>see Note 3</v>
      </c>
      <c r="G152" s="14"/>
      <c r="H152" s="37"/>
      <c r="I152" s="37"/>
      <c r="J152" s="12"/>
      <c r="K152" s="61" t="str">
        <f>IF($A152="","",IF(OR(VLOOKUP($A152,'Species list'!$A$2:$E$456,3,0)="BBRC",VLOOKUP($A152,'Species list'!$A$2:$E$456,3,0)="HOSRP"),"URF required",IF(VLOOKUP($A152,'Species list'!$A$2:$E$456,4,0)="A, description notes required","Inc. ID notes","")))</f>
        <v/>
      </c>
      <c r="L152" s="3"/>
      <c r="M152" s="65" t="str">
        <f t="shared" si="2"/>
        <v/>
      </c>
      <c r="N152" s="32">
        <v>152</v>
      </c>
    </row>
    <row r="153" spans="1:14" x14ac:dyDescent="0.3">
      <c r="A153" s="60"/>
      <c r="B153" s="34"/>
      <c r="C153" s="35"/>
      <c r="D153" s="36"/>
      <c r="E153" s="36"/>
      <c r="F153" s="41" t="str" cm="1">
        <f t="array" ref="F153">IF(LEN('My Details'!$B$2)=0,"see Note 3",IF(LEN(D153)=0,"",IF(LEN(E153)=0,"",(INDEX(Month!$A$2:$Z$15,MATCH(E153,Month!$A$2:$A$15,0),'My Details'!$B$2-2005)+D153))))</f>
        <v>see Note 3</v>
      </c>
      <c r="G153" s="14"/>
      <c r="H153" s="37"/>
      <c r="I153" s="37"/>
      <c r="J153" s="12"/>
      <c r="K153" s="61" t="str">
        <f>IF($A153="","",IF(OR(VLOOKUP($A153,'Species list'!$A$2:$E$456,3,0)="BBRC",VLOOKUP($A153,'Species list'!$A$2:$E$456,3,0)="HOSRP"),"URF required",IF(VLOOKUP($A153,'Species list'!$A$2:$E$456,4,0)="A, description notes required","Inc. ID notes","")))</f>
        <v/>
      </c>
      <c r="L153" s="3"/>
      <c r="M153" s="65" t="str">
        <f t="shared" si="2"/>
        <v/>
      </c>
      <c r="N153" s="32">
        <v>153</v>
      </c>
    </row>
    <row r="154" spans="1:14" x14ac:dyDescent="0.3">
      <c r="A154" s="60"/>
      <c r="B154" s="34"/>
      <c r="C154" s="35"/>
      <c r="D154" s="36"/>
      <c r="E154" s="36"/>
      <c r="F154" s="41" t="str" cm="1">
        <f t="array" ref="F154">IF(LEN('My Details'!$B$2)=0,"see Note 3",IF(LEN(D154)=0,"",IF(LEN(E154)=0,"",(INDEX(Month!$A$2:$Z$15,MATCH(E154,Month!$A$2:$A$15,0),'My Details'!$B$2-2005)+D154))))</f>
        <v>see Note 3</v>
      </c>
      <c r="G154" s="14"/>
      <c r="H154" s="37"/>
      <c r="I154" s="37"/>
      <c r="J154" s="12"/>
      <c r="K154" s="61" t="str">
        <f>IF($A154="","",IF(OR(VLOOKUP($A154,'Species list'!$A$2:$E$456,3,0)="BBRC",VLOOKUP($A154,'Species list'!$A$2:$E$456,3,0)="HOSRP"),"URF required",IF(VLOOKUP($A154,'Species list'!$A$2:$E$456,4,0)="A, description notes required","Inc. ID notes","")))</f>
        <v/>
      </c>
      <c r="L154" s="3"/>
      <c r="M154" s="65" t="str">
        <f t="shared" si="2"/>
        <v/>
      </c>
      <c r="N154" s="32">
        <v>154</v>
      </c>
    </row>
    <row r="155" spans="1:14" x14ac:dyDescent="0.3">
      <c r="A155" s="60"/>
      <c r="B155" s="34"/>
      <c r="C155" s="35"/>
      <c r="D155" s="36"/>
      <c r="E155" s="36"/>
      <c r="F155" s="41" t="str" cm="1">
        <f t="array" ref="F155">IF(LEN('My Details'!$B$2)=0,"see Note 3",IF(LEN(D155)=0,"",IF(LEN(E155)=0,"",(INDEX(Month!$A$2:$Z$15,MATCH(E155,Month!$A$2:$A$15,0),'My Details'!$B$2-2005)+D155))))</f>
        <v>see Note 3</v>
      </c>
      <c r="G155" s="14"/>
      <c r="H155" s="37"/>
      <c r="I155" s="37"/>
      <c r="J155" s="12"/>
      <c r="K155" s="61" t="str">
        <f>IF($A155="","",IF(OR(VLOOKUP($A155,'Species list'!$A$2:$E$456,3,0)="BBRC",VLOOKUP($A155,'Species list'!$A$2:$E$456,3,0)="HOSRP"),"URF required",IF(VLOOKUP($A155,'Species list'!$A$2:$E$456,4,0)="A, description notes required","Inc. ID notes","")))</f>
        <v/>
      </c>
      <c r="L155" s="3"/>
      <c r="M155" s="65" t="str">
        <f t="shared" si="2"/>
        <v/>
      </c>
      <c r="N155" s="32">
        <v>155</v>
      </c>
    </row>
    <row r="156" spans="1:14" x14ac:dyDescent="0.3">
      <c r="A156" s="60"/>
      <c r="B156" s="34"/>
      <c r="C156" s="35"/>
      <c r="D156" s="36"/>
      <c r="E156" s="36"/>
      <c r="F156" s="41" t="str" cm="1">
        <f t="array" ref="F156">IF(LEN('My Details'!$B$2)=0,"see Note 3",IF(LEN(D156)=0,"",IF(LEN(E156)=0,"",(INDEX(Month!$A$2:$Z$15,MATCH(E156,Month!$A$2:$A$15,0),'My Details'!$B$2-2005)+D156))))</f>
        <v>see Note 3</v>
      </c>
      <c r="G156" s="14"/>
      <c r="H156" s="37"/>
      <c r="I156" s="37"/>
      <c r="J156" s="12"/>
      <c r="K156" s="61" t="str">
        <f>IF($A156="","",IF(OR(VLOOKUP($A156,'Species list'!$A$2:$E$456,3,0)="BBRC",VLOOKUP($A156,'Species list'!$A$2:$E$456,3,0)="HOSRP"),"URF required",IF(VLOOKUP($A156,'Species list'!$A$2:$E$456,4,0)="A, description notes required","Inc. ID notes","")))</f>
        <v/>
      </c>
      <c r="L156" s="3"/>
      <c r="M156" s="65" t="str">
        <f t="shared" si="2"/>
        <v/>
      </c>
      <c r="N156" s="32">
        <v>156</v>
      </c>
    </row>
    <row r="157" spans="1:14" x14ac:dyDescent="0.3">
      <c r="A157" s="60"/>
      <c r="B157" s="34"/>
      <c r="C157" s="35"/>
      <c r="D157" s="36"/>
      <c r="E157" s="36"/>
      <c r="F157" s="41" t="str" cm="1">
        <f t="array" ref="F157">IF(LEN('My Details'!$B$2)=0,"see Note 3",IF(LEN(D157)=0,"",IF(LEN(E157)=0,"",(INDEX(Month!$A$2:$Z$15,MATCH(E157,Month!$A$2:$A$15,0),'My Details'!$B$2-2005)+D157))))</f>
        <v>see Note 3</v>
      </c>
      <c r="G157" s="14"/>
      <c r="H157" s="37"/>
      <c r="I157" s="37"/>
      <c r="J157" s="12"/>
      <c r="K157" s="61" t="str">
        <f>IF($A157="","",IF(OR(VLOOKUP($A157,'Species list'!$A$2:$E$456,3,0)="BBRC",VLOOKUP($A157,'Species list'!$A$2:$E$456,3,0)="HOSRP"),"URF required",IF(VLOOKUP($A157,'Species list'!$A$2:$E$456,4,0)="A, description notes required","Inc. ID notes","")))</f>
        <v/>
      </c>
      <c r="L157" s="3"/>
      <c r="M157" s="65" t="str">
        <f t="shared" si="2"/>
        <v/>
      </c>
      <c r="N157" s="32">
        <v>157</v>
      </c>
    </row>
    <row r="158" spans="1:14" x14ac:dyDescent="0.3">
      <c r="A158" s="60"/>
      <c r="B158" s="34"/>
      <c r="C158" s="35"/>
      <c r="D158" s="36"/>
      <c r="E158" s="36"/>
      <c r="F158" s="41" t="str" cm="1">
        <f t="array" ref="F158">IF(LEN('My Details'!$B$2)=0,"see Note 3",IF(LEN(D158)=0,"",IF(LEN(E158)=0,"",(INDEX(Month!$A$2:$Z$15,MATCH(E158,Month!$A$2:$A$15,0),'My Details'!$B$2-2005)+D158))))</f>
        <v>see Note 3</v>
      </c>
      <c r="G158" s="14"/>
      <c r="H158" s="37"/>
      <c r="I158" s="37"/>
      <c r="J158" s="12"/>
      <c r="K158" s="61" t="str">
        <f>IF($A158="","",IF(OR(VLOOKUP($A158,'Species list'!$A$2:$E$456,3,0)="BBRC",VLOOKUP($A158,'Species list'!$A$2:$E$456,3,0)="HOSRP"),"URF required",IF(VLOOKUP($A158,'Species list'!$A$2:$E$456,4,0)="A, description notes required","Inc. ID notes","")))</f>
        <v/>
      </c>
      <c r="L158" s="3"/>
      <c r="M158" s="65" t="str">
        <f t="shared" si="2"/>
        <v/>
      </c>
      <c r="N158" s="32">
        <v>158</v>
      </c>
    </row>
    <row r="159" spans="1:14" x14ac:dyDescent="0.3">
      <c r="A159" s="60"/>
      <c r="B159" s="34"/>
      <c r="C159" s="35"/>
      <c r="D159" s="36"/>
      <c r="E159" s="36"/>
      <c r="F159" s="41" t="str" cm="1">
        <f t="array" ref="F159">IF(LEN('My Details'!$B$2)=0,"see Note 3",IF(LEN(D159)=0,"",IF(LEN(E159)=0,"",(INDEX(Month!$A$2:$Z$15,MATCH(E159,Month!$A$2:$A$15,0),'My Details'!$B$2-2005)+D159))))</f>
        <v>see Note 3</v>
      </c>
      <c r="G159" s="14"/>
      <c r="H159" s="37"/>
      <c r="I159" s="37"/>
      <c r="J159" s="12"/>
      <c r="K159" s="61" t="str">
        <f>IF($A159="","",IF(OR(VLOOKUP($A159,'Species list'!$A$2:$E$456,3,0)="BBRC",VLOOKUP($A159,'Species list'!$A$2:$E$456,3,0)="HOSRP"),"URF required",IF(VLOOKUP($A159,'Species list'!$A$2:$E$456,4,0)="A, description notes required","Inc. ID notes","")))</f>
        <v/>
      </c>
      <c r="L159" s="3"/>
      <c r="M159" s="65" t="str">
        <f t="shared" si="2"/>
        <v/>
      </c>
      <c r="N159" s="32">
        <v>159</v>
      </c>
    </row>
    <row r="160" spans="1:14" x14ac:dyDescent="0.3">
      <c r="A160" s="60"/>
      <c r="B160" s="34"/>
      <c r="C160" s="35"/>
      <c r="D160" s="36"/>
      <c r="E160" s="36"/>
      <c r="F160" s="41" t="str" cm="1">
        <f t="array" ref="F160">IF(LEN('My Details'!$B$2)=0,"see Note 3",IF(LEN(D160)=0,"",IF(LEN(E160)=0,"",(INDEX(Month!$A$2:$Z$15,MATCH(E160,Month!$A$2:$A$15,0),'My Details'!$B$2-2005)+D160))))</f>
        <v>see Note 3</v>
      </c>
      <c r="G160" s="14"/>
      <c r="H160" s="37"/>
      <c r="I160" s="37"/>
      <c r="J160" s="12"/>
      <c r="K160" s="61" t="str">
        <f>IF($A160="","",IF(OR(VLOOKUP($A160,'Species list'!$A$2:$E$456,3,0)="BBRC",VLOOKUP($A160,'Species list'!$A$2:$E$456,3,0)="HOSRP"),"URF required",IF(VLOOKUP($A160,'Species list'!$A$2:$E$456,4,0)="A, description notes required","Inc. ID notes","")))</f>
        <v/>
      </c>
      <c r="L160" s="3"/>
      <c r="M160" s="65" t="str">
        <f t="shared" si="2"/>
        <v/>
      </c>
      <c r="N160" s="32">
        <v>160</v>
      </c>
    </row>
    <row r="161" spans="1:14" x14ac:dyDescent="0.3">
      <c r="A161" s="60"/>
      <c r="B161" s="34"/>
      <c r="C161" s="35"/>
      <c r="D161" s="36"/>
      <c r="E161" s="36"/>
      <c r="F161" s="41" t="str" cm="1">
        <f t="array" ref="F161">IF(LEN('My Details'!$B$2)=0,"see Note 3",IF(LEN(D161)=0,"",IF(LEN(E161)=0,"",(INDEX(Month!$A$2:$Z$15,MATCH(E161,Month!$A$2:$A$15,0),'My Details'!$B$2-2005)+D161))))</f>
        <v>see Note 3</v>
      </c>
      <c r="G161" s="14"/>
      <c r="H161" s="37"/>
      <c r="I161" s="37"/>
      <c r="J161" s="12"/>
      <c r="K161" s="61" t="str">
        <f>IF($A161="","",IF(OR(VLOOKUP($A161,'Species list'!$A$2:$E$456,3,0)="BBRC",VLOOKUP($A161,'Species list'!$A$2:$E$456,3,0)="HOSRP"),"URF required",IF(VLOOKUP($A161,'Species list'!$A$2:$E$456,4,0)="A, description notes required","Inc. ID notes","")))</f>
        <v/>
      </c>
      <c r="L161" s="3"/>
      <c r="M161" s="65" t="str">
        <f t="shared" si="2"/>
        <v/>
      </c>
      <c r="N161" s="32">
        <v>161</v>
      </c>
    </row>
    <row r="162" spans="1:14" x14ac:dyDescent="0.3">
      <c r="A162" s="60"/>
      <c r="B162" s="34"/>
      <c r="C162" s="35"/>
      <c r="D162" s="36"/>
      <c r="E162" s="36"/>
      <c r="F162" s="41" t="str" cm="1">
        <f t="array" ref="F162">IF(LEN('My Details'!$B$2)=0,"see Note 3",IF(LEN(D162)=0,"",IF(LEN(E162)=0,"",(INDEX(Month!$A$2:$Z$15,MATCH(E162,Month!$A$2:$A$15,0),'My Details'!$B$2-2005)+D162))))</f>
        <v>see Note 3</v>
      </c>
      <c r="G162" s="14"/>
      <c r="H162" s="37"/>
      <c r="I162" s="37"/>
      <c r="J162" s="12"/>
      <c r="K162" s="61" t="str">
        <f>IF($A162="","",IF(OR(VLOOKUP($A162,'Species list'!$A$2:$E$456,3,0)="BBRC",VLOOKUP($A162,'Species list'!$A$2:$E$456,3,0)="HOSRP"),"URF required",IF(VLOOKUP($A162,'Species list'!$A$2:$E$456,4,0)="A, description notes required","Inc. ID notes","")))</f>
        <v/>
      </c>
      <c r="L162" s="3"/>
      <c r="M162" s="65" t="str">
        <f t="shared" si="2"/>
        <v/>
      </c>
      <c r="N162" s="32">
        <v>162</v>
      </c>
    </row>
    <row r="163" spans="1:14" x14ac:dyDescent="0.3">
      <c r="A163" s="60"/>
      <c r="B163" s="34"/>
      <c r="C163" s="35"/>
      <c r="D163" s="36"/>
      <c r="E163" s="36"/>
      <c r="F163" s="41" t="str" cm="1">
        <f t="array" ref="F163">IF(LEN('My Details'!$B$2)=0,"see Note 3",IF(LEN(D163)=0,"",IF(LEN(E163)=0,"",(INDEX(Month!$A$2:$Z$15,MATCH(E163,Month!$A$2:$A$15,0),'My Details'!$B$2-2005)+D163))))</f>
        <v>see Note 3</v>
      </c>
      <c r="G163" s="14"/>
      <c r="H163" s="37"/>
      <c r="I163" s="37"/>
      <c r="J163" s="12"/>
      <c r="K163" s="61" t="str">
        <f>IF($A163="","",IF(OR(VLOOKUP($A163,'Species list'!$A$2:$E$456,3,0)="BBRC",VLOOKUP($A163,'Species list'!$A$2:$E$456,3,0)="HOSRP"),"URF required",IF(VLOOKUP($A163,'Species list'!$A$2:$E$456,4,0)="A, description notes required","Inc. ID notes","")))</f>
        <v/>
      </c>
      <c r="L163" s="3"/>
      <c r="M163" s="65" t="str">
        <f t="shared" si="2"/>
        <v/>
      </c>
      <c r="N163" s="32">
        <v>163</v>
      </c>
    </row>
    <row r="164" spans="1:14" x14ac:dyDescent="0.3">
      <c r="A164" s="60"/>
      <c r="B164" s="34"/>
      <c r="C164" s="35"/>
      <c r="D164" s="36"/>
      <c r="E164" s="36"/>
      <c r="F164" s="41" t="str" cm="1">
        <f t="array" ref="F164">IF(LEN('My Details'!$B$2)=0,"see Note 3",IF(LEN(D164)=0,"",IF(LEN(E164)=0,"",(INDEX(Month!$A$2:$Z$15,MATCH(E164,Month!$A$2:$A$15,0),'My Details'!$B$2-2005)+D164))))</f>
        <v>see Note 3</v>
      </c>
      <c r="G164" s="14"/>
      <c r="H164" s="37"/>
      <c r="I164" s="37"/>
      <c r="J164" s="12"/>
      <c r="K164" s="61" t="str">
        <f>IF($A164="","",IF(OR(VLOOKUP($A164,'Species list'!$A$2:$E$456,3,0)="BBRC",VLOOKUP($A164,'Species list'!$A$2:$E$456,3,0)="HOSRP"),"URF required",IF(VLOOKUP($A164,'Species list'!$A$2:$E$456,4,0)="A, description notes required","Inc. ID notes","")))</f>
        <v/>
      </c>
      <c r="L164" s="3"/>
      <c r="M164" s="65" t="str">
        <f t="shared" si="2"/>
        <v/>
      </c>
      <c r="N164" s="32">
        <v>164</v>
      </c>
    </row>
    <row r="165" spans="1:14" x14ac:dyDescent="0.3">
      <c r="A165" s="60"/>
      <c r="B165" s="34"/>
      <c r="C165" s="35"/>
      <c r="D165" s="36"/>
      <c r="E165" s="36"/>
      <c r="F165" s="41" t="str" cm="1">
        <f t="array" ref="F165">IF(LEN('My Details'!$B$2)=0,"see Note 3",IF(LEN(D165)=0,"",IF(LEN(E165)=0,"",(INDEX(Month!$A$2:$Z$15,MATCH(E165,Month!$A$2:$A$15,0),'My Details'!$B$2-2005)+D165))))</f>
        <v>see Note 3</v>
      </c>
      <c r="G165" s="14"/>
      <c r="H165" s="37"/>
      <c r="I165" s="37"/>
      <c r="J165" s="12"/>
      <c r="K165" s="61" t="str">
        <f>IF($A165="","",IF(OR(VLOOKUP($A165,'Species list'!$A$2:$E$456,3,0)="BBRC",VLOOKUP($A165,'Species list'!$A$2:$E$456,3,0)="HOSRP"),"URF required",IF(VLOOKUP($A165,'Species list'!$A$2:$E$456,4,0)="A, description notes required","Inc. ID notes","")))</f>
        <v/>
      </c>
      <c r="L165" s="3"/>
      <c r="M165" s="65" t="str">
        <f t="shared" si="2"/>
        <v/>
      </c>
      <c r="N165" s="32">
        <v>165</v>
      </c>
    </row>
    <row r="166" spans="1:14" x14ac:dyDescent="0.3">
      <c r="A166" s="60"/>
      <c r="B166" s="34"/>
      <c r="C166" s="35"/>
      <c r="D166" s="36"/>
      <c r="E166" s="36"/>
      <c r="F166" s="41" t="str" cm="1">
        <f t="array" ref="F166">IF(LEN('My Details'!$B$2)=0,"see Note 3",IF(LEN(D166)=0,"",IF(LEN(E166)=0,"",(INDEX(Month!$A$2:$Z$15,MATCH(E166,Month!$A$2:$A$15,0),'My Details'!$B$2-2005)+D166))))</f>
        <v>see Note 3</v>
      </c>
      <c r="G166" s="14"/>
      <c r="H166" s="37"/>
      <c r="I166" s="37"/>
      <c r="J166" s="12"/>
      <c r="K166" s="61" t="str">
        <f>IF($A166="","",IF(OR(VLOOKUP($A166,'Species list'!$A$2:$E$456,3,0)="BBRC",VLOOKUP($A166,'Species list'!$A$2:$E$456,3,0)="HOSRP"),"URF required",IF(VLOOKUP($A166,'Species list'!$A$2:$E$456,4,0)="A, description notes required","Inc. ID notes","")))</f>
        <v/>
      </c>
      <c r="L166" s="3"/>
      <c r="M166" s="65" t="str">
        <f t="shared" si="2"/>
        <v/>
      </c>
      <c r="N166" s="32">
        <v>166</v>
      </c>
    </row>
    <row r="167" spans="1:14" x14ac:dyDescent="0.3">
      <c r="A167" s="60"/>
      <c r="B167" s="34"/>
      <c r="C167" s="35"/>
      <c r="D167" s="36"/>
      <c r="E167" s="36"/>
      <c r="F167" s="41" t="str" cm="1">
        <f t="array" ref="F167">IF(LEN('My Details'!$B$2)=0,"see Note 3",IF(LEN(D167)=0,"",IF(LEN(E167)=0,"",(INDEX(Month!$A$2:$Z$15,MATCH(E167,Month!$A$2:$A$15,0),'My Details'!$B$2-2005)+D167))))</f>
        <v>see Note 3</v>
      </c>
      <c r="G167" s="14"/>
      <c r="H167" s="37"/>
      <c r="I167" s="37"/>
      <c r="J167" s="12"/>
      <c r="K167" s="61" t="str">
        <f>IF($A167="","",IF(OR(VLOOKUP($A167,'Species list'!$A$2:$E$456,3,0)="BBRC",VLOOKUP($A167,'Species list'!$A$2:$E$456,3,0)="HOSRP"),"URF required",IF(VLOOKUP($A167,'Species list'!$A$2:$E$456,4,0)="A, description notes required","Inc. ID notes","")))</f>
        <v/>
      </c>
      <c r="L167" s="3"/>
      <c r="M167" s="65" t="str">
        <f t="shared" si="2"/>
        <v/>
      </c>
      <c r="N167" s="32">
        <v>167</v>
      </c>
    </row>
    <row r="168" spans="1:14" x14ac:dyDescent="0.3">
      <c r="A168" s="60"/>
      <c r="B168" s="34"/>
      <c r="C168" s="35"/>
      <c r="D168" s="36"/>
      <c r="E168" s="36"/>
      <c r="F168" s="41" t="str" cm="1">
        <f t="array" ref="F168">IF(LEN('My Details'!$B$2)=0,"see Note 3",IF(LEN(D168)=0,"",IF(LEN(E168)=0,"",(INDEX(Month!$A$2:$Z$15,MATCH(E168,Month!$A$2:$A$15,0),'My Details'!$B$2-2005)+D168))))</f>
        <v>see Note 3</v>
      </c>
      <c r="G168" s="14"/>
      <c r="H168" s="37"/>
      <c r="I168" s="37"/>
      <c r="J168" s="12"/>
      <c r="K168" s="61" t="str">
        <f>IF($A168="","",IF(OR(VLOOKUP($A168,'Species list'!$A$2:$E$456,3,0)="BBRC",VLOOKUP($A168,'Species list'!$A$2:$E$456,3,0)="HOSRP"),"URF required",IF(VLOOKUP($A168,'Species list'!$A$2:$E$456,4,0)="A, description notes required","Inc. ID notes","")))</f>
        <v/>
      </c>
      <c r="L168" s="3"/>
      <c r="M168" s="65" t="str">
        <f t="shared" si="2"/>
        <v/>
      </c>
      <c r="N168" s="32">
        <v>168</v>
      </c>
    </row>
    <row r="169" spans="1:14" x14ac:dyDescent="0.3">
      <c r="A169" s="60"/>
      <c r="B169" s="34"/>
      <c r="C169" s="35"/>
      <c r="D169" s="36"/>
      <c r="E169" s="36"/>
      <c r="F169" s="41" t="str" cm="1">
        <f t="array" ref="F169">IF(LEN('My Details'!$B$2)=0,"see Note 3",IF(LEN(D169)=0,"",IF(LEN(E169)=0,"",(INDEX(Month!$A$2:$Z$15,MATCH(E169,Month!$A$2:$A$15,0),'My Details'!$B$2-2005)+D169))))</f>
        <v>see Note 3</v>
      </c>
      <c r="G169" s="14"/>
      <c r="H169" s="37"/>
      <c r="I169" s="37"/>
      <c r="J169" s="12"/>
      <c r="K169" s="61" t="str">
        <f>IF($A169="","",IF(OR(VLOOKUP($A169,'Species list'!$A$2:$E$456,3,0)="BBRC",VLOOKUP($A169,'Species list'!$A$2:$E$456,3,0)="HOSRP"),"URF required",IF(VLOOKUP($A169,'Species list'!$A$2:$E$456,4,0)="A, description notes required","Inc. ID notes","")))</f>
        <v/>
      </c>
      <c r="L169" s="3"/>
      <c r="M169" s="65" t="str">
        <f t="shared" si="2"/>
        <v/>
      </c>
      <c r="N169" s="32">
        <v>169</v>
      </c>
    </row>
    <row r="170" spans="1:14" x14ac:dyDescent="0.3">
      <c r="A170" s="60"/>
      <c r="B170" s="34"/>
      <c r="C170" s="35"/>
      <c r="D170" s="36"/>
      <c r="E170" s="36"/>
      <c r="F170" s="41" t="str" cm="1">
        <f t="array" ref="F170">IF(LEN('My Details'!$B$2)=0,"see Note 3",IF(LEN(D170)=0,"",IF(LEN(E170)=0,"",(INDEX(Month!$A$2:$Z$15,MATCH(E170,Month!$A$2:$A$15,0),'My Details'!$B$2-2005)+D170))))</f>
        <v>see Note 3</v>
      </c>
      <c r="G170" s="14"/>
      <c r="H170" s="37"/>
      <c r="I170" s="37"/>
      <c r="J170" s="12"/>
      <c r="K170" s="61" t="str">
        <f>IF($A170="","",IF(OR(VLOOKUP($A170,'Species list'!$A$2:$E$456,3,0)="BBRC",VLOOKUP($A170,'Species list'!$A$2:$E$456,3,0)="HOSRP"),"URF required",IF(VLOOKUP($A170,'Species list'!$A$2:$E$456,4,0)="A, description notes required","Inc. ID notes","")))</f>
        <v/>
      </c>
      <c r="L170" s="3"/>
      <c r="M170" s="65" t="str">
        <f t="shared" si="2"/>
        <v/>
      </c>
      <c r="N170" s="32">
        <v>170</v>
      </c>
    </row>
    <row r="171" spans="1:14" x14ac:dyDescent="0.3">
      <c r="A171" s="60"/>
      <c r="B171" s="34"/>
      <c r="C171" s="35"/>
      <c r="D171" s="36"/>
      <c r="E171" s="36"/>
      <c r="F171" s="41" t="str" cm="1">
        <f t="array" ref="F171">IF(LEN('My Details'!$B$2)=0,"see Note 3",IF(LEN(D171)=0,"",IF(LEN(E171)=0,"",(INDEX(Month!$A$2:$Z$15,MATCH(E171,Month!$A$2:$A$15,0),'My Details'!$B$2-2005)+D171))))</f>
        <v>see Note 3</v>
      </c>
      <c r="G171" s="14"/>
      <c r="H171" s="37"/>
      <c r="I171" s="37"/>
      <c r="J171" s="12"/>
      <c r="K171" s="61" t="str">
        <f>IF($A171="","",IF(OR(VLOOKUP($A171,'Species list'!$A$2:$E$456,3,0)="BBRC",VLOOKUP($A171,'Species list'!$A$2:$E$456,3,0)="HOSRP"),"URF required",IF(VLOOKUP($A171,'Species list'!$A$2:$E$456,4,0)="A, description notes required","Inc. ID notes","")))</f>
        <v/>
      </c>
      <c r="L171" s="3"/>
      <c r="M171" s="65" t="str">
        <f t="shared" si="2"/>
        <v/>
      </c>
      <c r="N171" s="32">
        <v>171</v>
      </c>
    </row>
    <row r="172" spans="1:14" x14ac:dyDescent="0.3">
      <c r="A172" s="60"/>
      <c r="B172" s="34"/>
      <c r="C172" s="35"/>
      <c r="D172" s="36"/>
      <c r="E172" s="36"/>
      <c r="F172" s="41" t="str" cm="1">
        <f t="array" ref="F172">IF(LEN('My Details'!$B$2)=0,"see Note 3",IF(LEN(D172)=0,"",IF(LEN(E172)=0,"",(INDEX(Month!$A$2:$Z$15,MATCH(E172,Month!$A$2:$A$15,0),'My Details'!$B$2-2005)+D172))))</f>
        <v>see Note 3</v>
      </c>
      <c r="G172" s="14"/>
      <c r="H172" s="37"/>
      <c r="I172" s="37"/>
      <c r="J172" s="12"/>
      <c r="K172" s="61" t="str">
        <f>IF($A172="","",IF(OR(VLOOKUP($A172,'Species list'!$A$2:$E$456,3,0)="BBRC",VLOOKUP($A172,'Species list'!$A$2:$E$456,3,0)="HOSRP"),"URF required",IF(VLOOKUP($A172,'Species list'!$A$2:$E$456,4,0)="A, description notes required","Inc. ID notes","")))</f>
        <v/>
      </c>
      <c r="L172" s="3"/>
      <c r="M172" s="65" t="str">
        <f t="shared" si="2"/>
        <v/>
      </c>
      <c r="N172" s="32">
        <v>172</v>
      </c>
    </row>
    <row r="173" spans="1:14" x14ac:dyDescent="0.3">
      <c r="A173" s="60"/>
      <c r="B173" s="34"/>
      <c r="C173" s="35"/>
      <c r="D173" s="36"/>
      <c r="E173" s="36"/>
      <c r="F173" s="41" t="str" cm="1">
        <f t="array" ref="F173">IF(LEN('My Details'!$B$2)=0,"see Note 3",IF(LEN(D173)=0,"",IF(LEN(E173)=0,"",(INDEX(Month!$A$2:$Z$15,MATCH(E173,Month!$A$2:$A$15,0),'My Details'!$B$2-2005)+D173))))</f>
        <v>see Note 3</v>
      </c>
      <c r="G173" s="14"/>
      <c r="H173" s="37"/>
      <c r="I173" s="37"/>
      <c r="J173" s="12"/>
      <c r="K173" s="61" t="str">
        <f>IF($A173="","",IF(OR(VLOOKUP($A173,'Species list'!$A$2:$E$456,3,0)="BBRC",VLOOKUP($A173,'Species list'!$A$2:$E$456,3,0)="HOSRP"),"URF required",IF(VLOOKUP($A173,'Species list'!$A$2:$E$456,4,0)="A, description notes required","Inc. ID notes","")))</f>
        <v/>
      </c>
      <c r="L173" s="3"/>
      <c r="M173" s="65" t="str">
        <f t="shared" si="2"/>
        <v/>
      </c>
      <c r="N173" s="32">
        <v>173</v>
      </c>
    </row>
    <row r="174" spans="1:14" x14ac:dyDescent="0.3">
      <c r="A174" s="60"/>
      <c r="B174" s="34"/>
      <c r="C174" s="35"/>
      <c r="D174" s="36"/>
      <c r="E174" s="36"/>
      <c r="F174" s="41" t="str" cm="1">
        <f t="array" ref="F174">IF(LEN('My Details'!$B$2)=0,"see Note 3",IF(LEN(D174)=0,"",IF(LEN(E174)=0,"",(INDEX(Month!$A$2:$Z$15,MATCH(E174,Month!$A$2:$A$15,0),'My Details'!$B$2-2005)+D174))))</f>
        <v>see Note 3</v>
      </c>
      <c r="G174" s="14"/>
      <c r="H174" s="37"/>
      <c r="I174" s="37"/>
      <c r="J174" s="12"/>
      <c r="K174" s="61" t="str">
        <f>IF($A174="","",IF(OR(VLOOKUP($A174,'Species list'!$A$2:$E$456,3,0)="BBRC",VLOOKUP($A174,'Species list'!$A$2:$E$456,3,0)="HOSRP"),"URF required",IF(VLOOKUP($A174,'Species list'!$A$2:$E$456,4,0)="A, description notes required","Inc. ID notes","")))</f>
        <v/>
      </c>
      <c r="L174" s="3"/>
      <c r="M174" s="65" t="str">
        <f t="shared" si="2"/>
        <v/>
      </c>
      <c r="N174" s="32">
        <v>174</v>
      </c>
    </row>
    <row r="175" spans="1:14" x14ac:dyDescent="0.3">
      <c r="A175" s="60"/>
      <c r="B175" s="34"/>
      <c r="C175" s="35"/>
      <c r="D175" s="36"/>
      <c r="E175" s="36"/>
      <c r="F175" s="41" t="str" cm="1">
        <f t="array" ref="F175">IF(LEN('My Details'!$B$2)=0,"see Note 3",IF(LEN(D175)=0,"",IF(LEN(E175)=0,"",(INDEX(Month!$A$2:$Z$15,MATCH(E175,Month!$A$2:$A$15,0),'My Details'!$B$2-2005)+D175))))</f>
        <v>see Note 3</v>
      </c>
      <c r="G175" s="14"/>
      <c r="H175" s="37"/>
      <c r="I175" s="37"/>
      <c r="J175" s="12"/>
      <c r="K175" s="61" t="str">
        <f>IF($A175="","",IF(OR(VLOOKUP($A175,'Species list'!$A$2:$E$456,3,0)="BBRC",VLOOKUP($A175,'Species list'!$A$2:$E$456,3,0)="HOSRP"),"URF required",IF(VLOOKUP($A175,'Species list'!$A$2:$E$456,4,0)="A, description notes required","Inc. ID notes","")))</f>
        <v/>
      </c>
      <c r="L175" s="3"/>
      <c r="M175" s="65" t="str">
        <f t="shared" si="2"/>
        <v/>
      </c>
      <c r="N175" s="32">
        <v>175</v>
      </c>
    </row>
    <row r="176" spans="1:14" x14ac:dyDescent="0.3">
      <c r="A176" s="60"/>
      <c r="B176" s="34"/>
      <c r="C176" s="35"/>
      <c r="D176" s="36"/>
      <c r="E176" s="36"/>
      <c r="F176" s="41" t="str" cm="1">
        <f t="array" ref="F176">IF(LEN('My Details'!$B$2)=0,"see Note 3",IF(LEN(D176)=0,"",IF(LEN(E176)=0,"",(INDEX(Month!$A$2:$Z$15,MATCH(E176,Month!$A$2:$A$15,0),'My Details'!$B$2-2005)+D176))))</f>
        <v>see Note 3</v>
      </c>
      <c r="G176" s="14"/>
      <c r="H176" s="37"/>
      <c r="I176" s="37"/>
      <c r="J176" s="12"/>
      <c r="K176" s="61" t="str">
        <f>IF($A176="","",IF(OR(VLOOKUP($A176,'Species list'!$A$2:$E$456,3,0)="BBRC",VLOOKUP($A176,'Species list'!$A$2:$E$456,3,0)="HOSRP"),"URF required",IF(VLOOKUP($A176,'Species list'!$A$2:$E$456,4,0)="A, description notes required","Inc. ID notes","")))</f>
        <v/>
      </c>
      <c r="L176" s="3"/>
      <c r="M176" s="65" t="str">
        <f t="shared" si="2"/>
        <v/>
      </c>
      <c r="N176" s="32">
        <v>176</v>
      </c>
    </row>
    <row r="177" spans="1:14" x14ac:dyDescent="0.3">
      <c r="A177" s="60"/>
      <c r="B177" s="34"/>
      <c r="C177" s="35"/>
      <c r="D177" s="36"/>
      <c r="E177" s="36"/>
      <c r="F177" s="41" t="str" cm="1">
        <f t="array" ref="F177">IF(LEN('My Details'!$B$2)=0,"see Note 3",IF(LEN(D177)=0,"",IF(LEN(E177)=0,"",(INDEX(Month!$A$2:$Z$15,MATCH(E177,Month!$A$2:$A$15,0),'My Details'!$B$2-2005)+D177))))</f>
        <v>see Note 3</v>
      </c>
      <c r="G177" s="14"/>
      <c r="H177" s="37"/>
      <c r="I177" s="37"/>
      <c r="J177" s="12"/>
      <c r="K177" s="61" t="str">
        <f>IF($A177="","",IF(OR(VLOOKUP($A177,'Species list'!$A$2:$E$456,3,0)="BBRC",VLOOKUP($A177,'Species list'!$A$2:$E$456,3,0)="HOSRP"),"URF required",IF(VLOOKUP($A177,'Species list'!$A$2:$E$456,4,0)="A, description notes required","Inc. ID notes","")))</f>
        <v/>
      </c>
      <c r="L177" s="3"/>
      <c r="M177" s="65" t="str">
        <f t="shared" si="2"/>
        <v/>
      </c>
      <c r="N177" s="32">
        <v>177</v>
      </c>
    </row>
    <row r="178" spans="1:14" x14ac:dyDescent="0.3">
      <c r="A178" s="60"/>
      <c r="B178" s="34"/>
      <c r="C178" s="35"/>
      <c r="D178" s="36"/>
      <c r="E178" s="36"/>
      <c r="F178" s="41" t="str" cm="1">
        <f t="array" ref="F178">IF(LEN('My Details'!$B$2)=0,"see Note 3",IF(LEN(D178)=0,"",IF(LEN(E178)=0,"",(INDEX(Month!$A$2:$Z$15,MATCH(E178,Month!$A$2:$A$15,0),'My Details'!$B$2-2005)+D178))))</f>
        <v>see Note 3</v>
      </c>
      <c r="G178" s="14"/>
      <c r="H178" s="37"/>
      <c r="I178" s="37"/>
      <c r="J178" s="12"/>
      <c r="K178" s="61" t="str">
        <f>IF($A178="","",IF(OR(VLOOKUP($A178,'Species list'!$A$2:$E$456,3,0)="BBRC",VLOOKUP($A178,'Species list'!$A$2:$E$456,3,0)="HOSRP"),"URF required",IF(VLOOKUP($A178,'Species list'!$A$2:$E$456,4,0)="A, description notes required","Inc. ID notes","")))</f>
        <v/>
      </c>
      <c r="L178" s="3"/>
      <c r="M178" s="65" t="str">
        <f t="shared" si="2"/>
        <v/>
      </c>
      <c r="N178" s="32">
        <v>178</v>
      </c>
    </row>
    <row r="179" spans="1:14" x14ac:dyDescent="0.3">
      <c r="A179" s="60"/>
      <c r="B179" s="34"/>
      <c r="C179" s="35"/>
      <c r="D179" s="36"/>
      <c r="E179" s="36"/>
      <c r="F179" s="41" t="str" cm="1">
        <f t="array" ref="F179">IF(LEN('My Details'!$B$2)=0,"see Note 3",IF(LEN(D179)=0,"",IF(LEN(E179)=0,"",(INDEX(Month!$A$2:$Z$15,MATCH(E179,Month!$A$2:$A$15,0),'My Details'!$B$2-2005)+D179))))</f>
        <v>see Note 3</v>
      </c>
      <c r="G179" s="14"/>
      <c r="H179" s="37"/>
      <c r="I179" s="37"/>
      <c r="J179" s="12"/>
      <c r="K179" s="61" t="str">
        <f>IF($A179="","",IF(OR(VLOOKUP($A179,'Species list'!$A$2:$E$456,3,0)="BBRC",VLOOKUP($A179,'Species list'!$A$2:$E$456,3,0)="HOSRP"),"URF required",IF(VLOOKUP($A179,'Species list'!$A$2:$E$456,4,0)="A, description notes required","Inc. ID notes","")))</f>
        <v/>
      </c>
      <c r="L179" s="3"/>
      <c r="M179" s="65" t="str">
        <f t="shared" si="2"/>
        <v/>
      </c>
      <c r="N179" s="32">
        <v>179</v>
      </c>
    </row>
    <row r="180" spans="1:14" x14ac:dyDescent="0.3">
      <c r="A180" s="60"/>
      <c r="B180" s="34"/>
      <c r="C180" s="35"/>
      <c r="D180" s="36"/>
      <c r="E180" s="36"/>
      <c r="F180" s="41" t="str" cm="1">
        <f t="array" ref="F180">IF(LEN('My Details'!$B$2)=0,"see Note 3",IF(LEN(D180)=0,"",IF(LEN(E180)=0,"",(INDEX(Month!$A$2:$Z$15,MATCH(E180,Month!$A$2:$A$15,0),'My Details'!$B$2-2005)+D180))))</f>
        <v>see Note 3</v>
      </c>
      <c r="G180" s="14"/>
      <c r="H180" s="37"/>
      <c r="I180" s="37"/>
      <c r="J180" s="12"/>
      <c r="K180" s="61" t="str">
        <f>IF($A180="","",IF(OR(VLOOKUP($A180,'Species list'!$A$2:$E$456,3,0)="BBRC",VLOOKUP($A180,'Species list'!$A$2:$E$456,3,0)="HOSRP"),"URF required",IF(VLOOKUP($A180,'Species list'!$A$2:$E$456,4,0)="A, description notes required","Inc. ID notes","")))</f>
        <v/>
      </c>
      <c r="L180" s="3"/>
      <c r="M180" s="65" t="str">
        <f t="shared" si="2"/>
        <v/>
      </c>
      <c r="N180" s="32">
        <v>180</v>
      </c>
    </row>
    <row r="181" spans="1:14" x14ac:dyDescent="0.3">
      <c r="A181" s="60"/>
      <c r="B181" s="34"/>
      <c r="C181" s="35"/>
      <c r="D181" s="36"/>
      <c r="E181" s="36"/>
      <c r="F181" s="41" t="str" cm="1">
        <f t="array" ref="F181">IF(LEN('My Details'!$B$2)=0,"see Note 3",IF(LEN(D181)=0,"",IF(LEN(E181)=0,"",(INDEX(Month!$A$2:$Z$15,MATCH(E181,Month!$A$2:$A$15,0),'My Details'!$B$2-2005)+D181))))</f>
        <v>see Note 3</v>
      </c>
      <c r="G181" s="14"/>
      <c r="H181" s="37"/>
      <c r="I181" s="37"/>
      <c r="J181" s="12"/>
      <c r="K181" s="61" t="str">
        <f>IF($A181="","",IF(OR(VLOOKUP($A181,'Species list'!$A$2:$E$456,3,0)="BBRC",VLOOKUP($A181,'Species list'!$A$2:$E$456,3,0)="HOSRP"),"URF required",IF(VLOOKUP($A181,'Species list'!$A$2:$E$456,4,0)="A, description notes required","Inc. ID notes","")))</f>
        <v/>
      </c>
      <c r="L181" s="3"/>
      <c r="M181" s="65" t="str">
        <f t="shared" si="2"/>
        <v/>
      </c>
      <c r="N181" s="32">
        <v>181</v>
      </c>
    </row>
    <row r="182" spans="1:14" x14ac:dyDescent="0.3">
      <c r="A182" s="60"/>
      <c r="B182" s="34"/>
      <c r="C182" s="35"/>
      <c r="D182" s="36"/>
      <c r="E182" s="36"/>
      <c r="F182" s="41" t="str" cm="1">
        <f t="array" ref="F182">IF(LEN('My Details'!$B$2)=0,"see Note 3",IF(LEN(D182)=0,"",IF(LEN(E182)=0,"",(INDEX(Month!$A$2:$Z$15,MATCH(E182,Month!$A$2:$A$15,0),'My Details'!$B$2-2005)+D182))))</f>
        <v>see Note 3</v>
      </c>
      <c r="G182" s="14"/>
      <c r="H182" s="37"/>
      <c r="I182" s="37"/>
      <c r="J182" s="12"/>
      <c r="K182" s="61" t="str">
        <f>IF($A182="","",IF(OR(VLOOKUP($A182,'Species list'!$A$2:$E$456,3,0)="BBRC",VLOOKUP($A182,'Species list'!$A$2:$E$456,3,0)="HOSRP"),"URF required",IF(VLOOKUP($A182,'Species list'!$A$2:$E$456,4,0)="A, description notes required","Inc. ID notes","")))</f>
        <v/>
      </c>
      <c r="L182" s="3"/>
      <c r="M182" s="65" t="str">
        <f t="shared" si="2"/>
        <v/>
      </c>
      <c r="N182" s="32">
        <v>182</v>
      </c>
    </row>
    <row r="183" spans="1:14" x14ac:dyDescent="0.3">
      <c r="A183" s="60"/>
      <c r="B183" s="34"/>
      <c r="C183" s="35"/>
      <c r="D183" s="36"/>
      <c r="E183" s="36"/>
      <c r="F183" s="41" t="str" cm="1">
        <f t="array" ref="F183">IF(LEN('My Details'!$B$2)=0,"see Note 3",IF(LEN(D183)=0,"",IF(LEN(E183)=0,"",(INDEX(Month!$A$2:$Z$15,MATCH(E183,Month!$A$2:$A$15,0),'My Details'!$B$2-2005)+D183))))</f>
        <v>see Note 3</v>
      </c>
      <c r="G183" s="14"/>
      <c r="H183" s="37"/>
      <c r="I183" s="37"/>
      <c r="J183" s="12"/>
      <c r="K183" s="61" t="str">
        <f>IF($A183="","",IF(OR(VLOOKUP($A183,'Species list'!$A$2:$E$456,3,0)="BBRC",VLOOKUP($A183,'Species list'!$A$2:$E$456,3,0)="HOSRP"),"URF required",IF(VLOOKUP($A183,'Species list'!$A$2:$E$456,4,0)="A, description notes required","Inc. ID notes","")))</f>
        <v/>
      </c>
      <c r="L183" s="3"/>
      <c r="M183" s="65" t="str">
        <f t="shared" si="2"/>
        <v/>
      </c>
      <c r="N183" s="32">
        <v>183</v>
      </c>
    </row>
    <row r="184" spans="1:14" x14ac:dyDescent="0.3">
      <c r="A184" s="60"/>
      <c r="B184" s="34"/>
      <c r="C184" s="35"/>
      <c r="D184" s="36"/>
      <c r="E184" s="36"/>
      <c r="F184" s="41" t="str" cm="1">
        <f t="array" ref="F184">IF(LEN('My Details'!$B$2)=0,"see Note 3",IF(LEN(D184)=0,"",IF(LEN(E184)=0,"",(INDEX(Month!$A$2:$Z$15,MATCH(E184,Month!$A$2:$A$15,0),'My Details'!$B$2-2005)+D184))))</f>
        <v>see Note 3</v>
      </c>
      <c r="G184" s="14"/>
      <c r="H184" s="37"/>
      <c r="I184" s="37"/>
      <c r="J184" s="12"/>
      <c r="K184" s="61" t="str">
        <f>IF($A184="","",IF(OR(VLOOKUP($A184,'Species list'!$A$2:$E$456,3,0)="BBRC",VLOOKUP($A184,'Species list'!$A$2:$E$456,3,0)="HOSRP"),"URF required",IF(VLOOKUP($A184,'Species list'!$A$2:$E$456,4,0)="A, description notes required","Inc. ID notes","")))</f>
        <v/>
      </c>
      <c r="L184" s="3"/>
      <c r="M184" s="65" t="str">
        <f t="shared" si="2"/>
        <v/>
      </c>
      <c r="N184" s="32">
        <v>184</v>
      </c>
    </row>
    <row r="185" spans="1:14" x14ac:dyDescent="0.3">
      <c r="A185" s="60"/>
      <c r="B185" s="34"/>
      <c r="C185" s="35"/>
      <c r="D185" s="36"/>
      <c r="E185" s="36"/>
      <c r="F185" s="41" t="str" cm="1">
        <f t="array" ref="F185">IF(LEN('My Details'!$B$2)=0,"see Note 3",IF(LEN(D185)=0,"",IF(LEN(E185)=0,"",(INDEX(Month!$A$2:$Z$15,MATCH(E185,Month!$A$2:$A$15,0),'My Details'!$B$2-2005)+D185))))</f>
        <v>see Note 3</v>
      </c>
      <c r="G185" s="14"/>
      <c r="H185" s="37"/>
      <c r="I185" s="37"/>
      <c r="J185" s="12"/>
      <c r="K185" s="61" t="str">
        <f>IF($A185="","",IF(OR(VLOOKUP($A185,'Species list'!$A$2:$E$456,3,0)="BBRC",VLOOKUP($A185,'Species list'!$A$2:$E$456,3,0)="HOSRP"),"URF required",IF(VLOOKUP($A185,'Species list'!$A$2:$E$456,4,0)="A, description notes required","Inc. ID notes","")))</f>
        <v/>
      </c>
      <c r="L185" s="3"/>
      <c r="M185" s="65" t="str">
        <f t="shared" si="2"/>
        <v/>
      </c>
      <c r="N185" s="32">
        <v>185</v>
      </c>
    </row>
    <row r="186" spans="1:14" x14ac:dyDescent="0.3">
      <c r="A186" s="60"/>
      <c r="B186" s="34"/>
      <c r="C186" s="35"/>
      <c r="D186" s="36"/>
      <c r="E186" s="36"/>
      <c r="F186" s="41" t="str" cm="1">
        <f t="array" ref="F186">IF(LEN('My Details'!$B$2)=0,"see Note 3",IF(LEN(D186)=0,"",IF(LEN(E186)=0,"",(INDEX(Month!$A$2:$Z$15,MATCH(E186,Month!$A$2:$A$15,0),'My Details'!$B$2-2005)+D186))))</f>
        <v>see Note 3</v>
      </c>
      <c r="G186" s="14"/>
      <c r="H186" s="37"/>
      <c r="I186" s="37"/>
      <c r="J186" s="12"/>
      <c r="K186" s="61" t="str">
        <f>IF($A186="","",IF(OR(VLOOKUP($A186,'Species list'!$A$2:$E$456,3,0)="BBRC",VLOOKUP($A186,'Species list'!$A$2:$E$456,3,0)="HOSRP"),"URF required",IF(VLOOKUP($A186,'Species list'!$A$2:$E$456,4,0)="A, description notes required","Inc. ID notes","")))</f>
        <v/>
      </c>
      <c r="L186" s="3"/>
      <c r="M186" s="65" t="str">
        <f t="shared" si="2"/>
        <v/>
      </c>
      <c r="N186" s="32">
        <v>186</v>
      </c>
    </row>
    <row r="187" spans="1:14" x14ac:dyDescent="0.3">
      <c r="A187" s="60"/>
      <c r="B187" s="34"/>
      <c r="C187" s="35"/>
      <c r="D187" s="36"/>
      <c r="E187" s="36"/>
      <c r="F187" s="41" t="str" cm="1">
        <f t="array" ref="F187">IF(LEN('My Details'!$B$2)=0,"see Note 3",IF(LEN(D187)=0,"",IF(LEN(E187)=0,"",(INDEX(Month!$A$2:$Z$15,MATCH(E187,Month!$A$2:$A$15,0),'My Details'!$B$2-2005)+D187))))</f>
        <v>see Note 3</v>
      </c>
      <c r="G187" s="14"/>
      <c r="H187" s="37"/>
      <c r="I187" s="37"/>
      <c r="J187" s="12"/>
      <c r="K187" s="61" t="str">
        <f>IF($A187="","",IF(OR(VLOOKUP($A187,'Species list'!$A$2:$E$456,3,0)="BBRC",VLOOKUP($A187,'Species list'!$A$2:$E$456,3,0)="HOSRP"),"URF required",IF(VLOOKUP($A187,'Species list'!$A$2:$E$456,4,0)="A, description notes required","Inc. ID notes","")))</f>
        <v/>
      </c>
      <c r="L187" s="3"/>
      <c r="M187" s="65" t="str">
        <f t="shared" si="2"/>
        <v/>
      </c>
      <c r="N187" s="32">
        <v>187</v>
      </c>
    </row>
    <row r="188" spans="1:14" x14ac:dyDescent="0.3">
      <c r="A188" s="60"/>
      <c r="B188" s="34"/>
      <c r="C188" s="35"/>
      <c r="D188" s="36"/>
      <c r="E188" s="36"/>
      <c r="F188" s="41" t="str" cm="1">
        <f t="array" ref="F188">IF(LEN('My Details'!$B$2)=0,"see Note 3",IF(LEN(D188)=0,"",IF(LEN(E188)=0,"",(INDEX(Month!$A$2:$Z$15,MATCH(E188,Month!$A$2:$A$15,0),'My Details'!$B$2-2005)+D188))))</f>
        <v>see Note 3</v>
      </c>
      <c r="G188" s="14"/>
      <c r="H188" s="37"/>
      <c r="I188" s="37"/>
      <c r="J188" s="12"/>
      <c r="K188" s="61" t="str">
        <f>IF($A188="","",IF(OR(VLOOKUP($A188,'Species list'!$A$2:$E$456,3,0)="BBRC",VLOOKUP($A188,'Species list'!$A$2:$E$456,3,0)="HOSRP"),"URF required",IF(VLOOKUP($A188,'Species list'!$A$2:$E$456,4,0)="A, description notes required","Inc. ID notes","")))</f>
        <v/>
      </c>
      <c r="L188" s="3"/>
      <c r="M188" s="65" t="str">
        <f t="shared" si="2"/>
        <v/>
      </c>
      <c r="N188" s="32">
        <v>188</v>
      </c>
    </row>
    <row r="189" spans="1:14" x14ac:dyDescent="0.3">
      <c r="A189" s="60"/>
      <c r="B189" s="34"/>
      <c r="C189" s="35"/>
      <c r="D189" s="36"/>
      <c r="E189" s="36"/>
      <c r="F189" s="41" t="str" cm="1">
        <f t="array" ref="F189">IF(LEN('My Details'!$B$2)=0,"see Note 3",IF(LEN(D189)=0,"",IF(LEN(E189)=0,"",(INDEX(Month!$A$2:$Z$15,MATCH(E189,Month!$A$2:$A$15,0),'My Details'!$B$2-2005)+D189))))</f>
        <v>see Note 3</v>
      </c>
      <c r="G189" s="14"/>
      <c r="H189" s="37"/>
      <c r="I189" s="37"/>
      <c r="J189" s="12"/>
      <c r="K189" s="61" t="str">
        <f>IF($A189="","",IF(OR(VLOOKUP($A189,'Species list'!$A$2:$E$456,3,0)="BBRC",VLOOKUP($A189,'Species list'!$A$2:$E$456,3,0)="HOSRP"),"URF required",IF(VLOOKUP($A189,'Species list'!$A$2:$E$456,4,0)="A, description notes required","Inc. ID notes","")))</f>
        <v/>
      </c>
      <c r="L189" s="3"/>
      <c r="M189" s="65" t="str">
        <f t="shared" si="2"/>
        <v/>
      </c>
      <c r="N189" s="32">
        <v>189</v>
      </c>
    </row>
    <row r="190" spans="1:14" x14ac:dyDescent="0.3">
      <c r="A190" s="60"/>
      <c r="B190" s="34"/>
      <c r="C190" s="35"/>
      <c r="D190" s="36"/>
      <c r="E190" s="36"/>
      <c r="F190" s="41" t="str" cm="1">
        <f t="array" ref="F190">IF(LEN('My Details'!$B$2)=0,"see Note 3",IF(LEN(D190)=0,"",IF(LEN(E190)=0,"",(INDEX(Month!$A$2:$Z$15,MATCH(E190,Month!$A$2:$A$15,0),'My Details'!$B$2-2005)+D190))))</f>
        <v>see Note 3</v>
      </c>
      <c r="G190" s="14"/>
      <c r="H190" s="37"/>
      <c r="I190" s="37"/>
      <c r="J190" s="12"/>
      <c r="K190" s="61" t="str">
        <f>IF($A190="","",IF(OR(VLOOKUP($A190,'Species list'!$A$2:$E$456,3,0)="BBRC",VLOOKUP($A190,'Species list'!$A$2:$E$456,3,0)="HOSRP"),"URF required",IF(VLOOKUP($A190,'Species list'!$A$2:$E$456,4,0)="A, description notes required","Inc. ID notes","")))</f>
        <v/>
      </c>
      <c r="L190" s="3"/>
      <c r="M190" s="65" t="str">
        <f t="shared" si="2"/>
        <v/>
      </c>
      <c r="N190" s="32">
        <v>190</v>
      </c>
    </row>
    <row r="191" spans="1:14" x14ac:dyDescent="0.3">
      <c r="A191" s="60"/>
      <c r="B191" s="34"/>
      <c r="C191" s="35"/>
      <c r="D191" s="36"/>
      <c r="E191" s="36"/>
      <c r="F191" s="41" t="str" cm="1">
        <f t="array" ref="F191">IF(LEN('My Details'!$B$2)=0,"see Note 3",IF(LEN(D191)=0,"",IF(LEN(E191)=0,"",(INDEX(Month!$A$2:$Z$15,MATCH(E191,Month!$A$2:$A$15,0),'My Details'!$B$2-2005)+D191))))</f>
        <v>see Note 3</v>
      </c>
      <c r="G191" s="14"/>
      <c r="H191" s="37"/>
      <c r="I191" s="37"/>
      <c r="J191" s="12"/>
      <c r="K191" s="61" t="str">
        <f>IF($A191="","",IF(OR(VLOOKUP($A191,'Species list'!$A$2:$E$456,3,0)="BBRC",VLOOKUP($A191,'Species list'!$A$2:$E$456,3,0)="HOSRP"),"URF required",IF(VLOOKUP($A191,'Species list'!$A$2:$E$456,4,0)="A, description notes required","Inc. ID notes","")))</f>
        <v/>
      </c>
      <c r="L191" s="3"/>
      <c r="M191" s="65" t="str">
        <f t="shared" si="2"/>
        <v/>
      </c>
      <c r="N191" s="32">
        <v>191</v>
      </c>
    </row>
    <row r="192" spans="1:14" x14ac:dyDescent="0.3">
      <c r="A192" s="60"/>
      <c r="B192" s="34"/>
      <c r="C192" s="35"/>
      <c r="D192" s="36"/>
      <c r="E192" s="36"/>
      <c r="F192" s="41" t="str" cm="1">
        <f t="array" ref="F192">IF(LEN('My Details'!$B$2)=0,"see Note 3",IF(LEN(D192)=0,"",IF(LEN(E192)=0,"",(INDEX(Month!$A$2:$Z$15,MATCH(E192,Month!$A$2:$A$15,0),'My Details'!$B$2-2005)+D192))))</f>
        <v>see Note 3</v>
      </c>
      <c r="G192" s="14"/>
      <c r="H192" s="37"/>
      <c r="I192" s="37"/>
      <c r="J192" s="12"/>
      <c r="K192" s="61" t="str">
        <f>IF($A192="","",IF(OR(VLOOKUP($A192,'Species list'!$A$2:$E$456,3,0)="BBRC",VLOOKUP($A192,'Species list'!$A$2:$E$456,3,0)="HOSRP"),"URF required",IF(VLOOKUP($A192,'Species list'!$A$2:$E$456,4,0)="A, description notes required","Inc. ID notes","")))</f>
        <v/>
      </c>
      <c r="L192" s="3"/>
      <c r="M192" s="65" t="str">
        <f t="shared" si="2"/>
        <v/>
      </c>
      <c r="N192" s="32">
        <v>192</v>
      </c>
    </row>
    <row r="193" spans="1:14" x14ac:dyDescent="0.3">
      <c r="A193" s="60"/>
      <c r="B193" s="34"/>
      <c r="C193" s="35"/>
      <c r="D193" s="36"/>
      <c r="E193" s="36"/>
      <c r="F193" s="41" t="str" cm="1">
        <f t="array" ref="F193">IF(LEN('My Details'!$B$2)=0,"see Note 3",IF(LEN(D193)=0,"",IF(LEN(E193)=0,"",(INDEX(Month!$A$2:$Z$15,MATCH(E193,Month!$A$2:$A$15,0),'My Details'!$B$2-2005)+D193))))</f>
        <v>see Note 3</v>
      </c>
      <c r="G193" s="14"/>
      <c r="H193" s="37"/>
      <c r="I193" s="37"/>
      <c r="J193" s="12"/>
      <c r="K193" s="61" t="str">
        <f>IF($A193="","",IF(OR(VLOOKUP($A193,'Species list'!$A$2:$E$456,3,0)="BBRC",VLOOKUP($A193,'Species list'!$A$2:$E$456,3,0)="HOSRP"),"URF required",IF(VLOOKUP($A193,'Species list'!$A$2:$E$456,4,0)="A, description notes required","Inc. ID notes","")))</f>
        <v/>
      </c>
      <c r="L193" s="3"/>
      <c r="M193" s="65" t="str">
        <f t="shared" si="2"/>
        <v/>
      </c>
      <c r="N193" s="32">
        <v>193</v>
      </c>
    </row>
    <row r="194" spans="1:14" x14ac:dyDescent="0.3">
      <c r="A194" s="60"/>
      <c r="B194" s="34"/>
      <c r="C194" s="35"/>
      <c r="D194" s="36"/>
      <c r="E194" s="36"/>
      <c r="F194" s="41" t="str" cm="1">
        <f t="array" ref="F194">IF(LEN('My Details'!$B$2)=0,"see Note 3",IF(LEN(D194)=0,"",IF(LEN(E194)=0,"",(INDEX(Month!$A$2:$Z$15,MATCH(E194,Month!$A$2:$A$15,0),'My Details'!$B$2-2005)+D194))))</f>
        <v>see Note 3</v>
      </c>
      <c r="G194" s="14"/>
      <c r="H194" s="37"/>
      <c r="I194" s="37"/>
      <c r="J194" s="12"/>
      <c r="K194" s="61" t="str">
        <f>IF($A194="","",IF(OR(VLOOKUP($A194,'Species list'!$A$2:$E$456,3,0)="BBRC",VLOOKUP($A194,'Species list'!$A$2:$E$456,3,0)="HOSRP"),"URF required",IF(VLOOKUP($A194,'Species list'!$A$2:$E$456,4,0)="A, description notes required","Inc. ID notes","")))</f>
        <v/>
      </c>
      <c r="L194" s="3"/>
      <c r="M194" s="65" t="str">
        <f t="shared" si="2"/>
        <v/>
      </c>
      <c r="N194" s="32">
        <v>194</v>
      </c>
    </row>
    <row r="195" spans="1:14" x14ac:dyDescent="0.3">
      <c r="A195" s="60"/>
      <c r="B195" s="34"/>
      <c r="C195" s="35"/>
      <c r="D195" s="36"/>
      <c r="E195" s="36"/>
      <c r="F195" s="41" t="str" cm="1">
        <f t="array" ref="F195">IF(LEN('My Details'!$B$2)=0,"see Note 3",IF(LEN(D195)=0,"",IF(LEN(E195)=0,"",(INDEX(Month!$A$2:$Z$15,MATCH(E195,Month!$A$2:$A$15,0),'My Details'!$B$2-2005)+D195))))</f>
        <v>see Note 3</v>
      </c>
      <c r="G195" s="14"/>
      <c r="H195" s="37"/>
      <c r="I195" s="37"/>
      <c r="J195" s="12"/>
      <c r="K195" s="61" t="str">
        <f>IF($A195="","",IF(OR(VLOOKUP($A195,'Species list'!$A$2:$E$456,3,0)="BBRC",VLOOKUP($A195,'Species list'!$A$2:$E$456,3,0)="HOSRP"),"URF required",IF(VLOOKUP($A195,'Species list'!$A$2:$E$456,4,0)="A, description notes required","Inc. ID notes","")))</f>
        <v/>
      </c>
      <c r="L195" s="3"/>
      <c r="M195" s="65" t="str">
        <f t="shared" si="2"/>
        <v/>
      </c>
      <c r="N195" s="32">
        <v>195</v>
      </c>
    </row>
    <row r="196" spans="1:14" x14ac:dyDescent="0.3">
      <c r="A196" s="60"/>
      <c r="B196" s="34"/>
      <c r="C196" s="35"/>
      <c r="D196" s="36"/>
      <c r="E196" s="36"/>
      <c r="F196" s="41" t="str" cm="1">
        <f t="array" ref="F196">IF(LEN('My Details'!$B$2)=0,"see Note 3",IF(LEN(D196)=0,"",IF(LEN(E196)=0,"",(INDEX(Month!$A$2:$Z$15,MATCH(E196,Month!$A$2:$A$15,0),'My Details'!$B$2-2005)+D196))))</f>
        <v>see Note 3</v>
      </c>
      <c r="G196" s="14"/>
      <c r="H196" s="37"/>
      <c r="I196" s="37"/>
      <c r="J196" s="12"/>
      <c r="K196" s="61" t="str">
        <f>IF($A196="","",IF(OR(VLOOKUP($A196,'Species list'!$A$2:$E$456,3,0)="BBRC",VLOOKUP($A196,'Species list'!$A$2:$E$456,3,0)="HOSRP"),"URF required",IF(VLOOKUP($A196,'Species list'!$A$2:$E$456,4,0)="A, description notes required","Inc. ID notes","")))</f>
        <v/>
      </c>
      <c r="L196" s="3"/>
      <c r="M196" s="65" t="str">
        <f t="shared" si="2"/>
        <v/>
      </c>
      <c r="N196" s="32">
        <v>196</v>
      </c>
    </row>
    <row r="197" spans="1:14" x14ac:dyDescent="0.3">
      <c r="A197" s="60"/>
      <c r="B197" s="34"/>
      <c r="C197" s="35"/>
      <c r="D197" s="36"/>
      <c r="E197" s="36"/>
      <c r="F197" s="41" t="str" cm="1">
        <f t="array" ref="F197">IF(LEN('My Details'!$B$2)=0,"see Note 3",IF(LEN(D197)=0,"",IF(LEN(E197)=0,"",(INDEX(Month!$A$2:$Z$15,MATCH(E197,Month!$A$2:$A$15,0),'My Details'!$B$2-2005)+D197))))</f>
        <v>see Note 3</v>
      </c>
      <c r="G197" s="14"/>
      <c r="H197" s="37"/>
      <c r="I197" s="37"/>
      <c r="J197" s="12"/>
      <c r="K197" s="61" t="str">
        <f>IF($A197="","",IF(OR(VLOOKUP($A197,'Species list'!$A$2:$E$456,3,0)="BBRC",VLOOKUP($A197,'Species list'!$A$2:$E$456,3,0)="HOSRP"),"URF required",IF(VLOOKUP($A197,'Species list'!$A$2:$E$456,4,0)="A, description notes required","Inc. ID notes","")))</f>
        <v/>
      </c>
      <c r="L197" s="3"/>
      <c r="M197" s="65" t="str">
        <f t="shared" ref="M197:M260" si="3">IF(LEN(A197)=0,"",$M$3)</f>
        <v/>
      </c>
      <c r="N197" s="32">
        <v>197</v>
      </c>
    </row>
    <row r="198" spans="1:14" x14ac:dyDescent="0.3">
      <c r="A198" s="60"/>
      <c r="B198" s="34"/>
      <c r="C198" s="35"/>
      <c r="D198" s="36"/>
      <c r="E198" s="36"/>
      <c r="F198" s="41" t="str" cm="1">
        <f t="array" ref="F198">IF(LEN('My Details'!$B$2)=0,"see Note 3",IF(LEN(D198)=0,"",IF(LEN(E198)=0,"",(INDEX(Month!$A$2:$Z$15,MATCH(E198,Month!$A$2:$A$15,0),'My Details'!$B$2-2005)+D198))))</f>
        <v>see Note 3</v>
      </c>
      <c r="G198" s="14"/>
      <c r="H198" s="37"/>
      <c r="I198" s="37"/>
      <c r="J198" s="12"/>
      <c r="K198" s="61" t="str">
        <f>IF($A198="","",IF(OR(VLOOKUP($A198,'Species list'!$A$2:$E$456,3,0)="BBRC",VLOOKUP($A198,'Species list'!$A$2:$E$456,3,0)="HOSRP"),"URF required",IF(VLOOKUP($A198,'Species list'!$A$2:$E$456,4,0)="A, description notes required","Inc. ID notes","")))</f>
        <v/>
      </c>
      <c r="L198" s="3"/>
      <c r="M198" s="65" t="str">
        <f t="shared" si="3"/>
        <v/>
      </c>
      <c r="N198" s="32">
        <v>198</v>
      </c>
    </row>
    <row r="199" spans="1:14" x14ac:dyDescent="0.3">
      <c r="A199" s="60"/>
      <c r="B199" s="34"/>
      <c r="C199" s="35"/>
      <c r="D199" s="36"/>
      <c r="E199" s="36"/>
      <c r="F199" s="41" t="str" cm="1">
        <f t="array" ref="F199">IF(LEN('My Details'!$B$2)=0,"see Note 3",IF(LEN(D199)=0,"",IF(LEN(E199)=0,"",(INDEX(Month!$A$2:$Z$15,MATCH(E199,Month!$A$2:$A$15,0),'My Details'!$B$2-2005)+D199))))</f>
        <v>see Note 3</v>
      </c>
      <c r="G199" s="14"/>
      <c r="H199" s="37"/>
      <c r="I199" s="37"/>
      <c r="J199" s="12"/>
      <c r="K199" s="61" t="str">
        <f>IF($A199="","",IF(OR(VLOOKUP($A199,'Species list'!$A$2:$E$456,3,0)="BBRC",VLOOKUP($A199,'Species list'!$A$2:$E$456,3,0)="HOSRP"),"URF required",IF(VLOOKUP($A199,'Species list'!$A$2:$E$456,4,0)="A, description notes required","Inc. ID notes","")))</f>
        <v/>
      </c>
      <c r="L199" s="3"/>
      <c r="M199" s="65" t="str">
        <f t="shared" si="3"/>
        <v/>
      </c>
      <c r="N199" s="32">
        <v>199</v>
      </c>
    </row>
    <row r="200" spans="1:14" x14ac:dyDescent="0.3">
      <c r="A200" s="60"/>
      <c r="B200" s="34"/>
      <c r="C200" s="35"/>
      <c r="D200" s="36"/>
      <c r="E200" s="36"/>
      <c r="F200" s="41" t="str" cm="1">
        <f t="array" ref="F200">IF(LEN('My Details'!$B$2)=0,"see Note 3",IF(LEN(D200)=0,"",IF(LEN(E200)=0,"",(INDEX(Month!$A$2:$Z$15,MATCH(E200,Month!$A$2:$A$15,0),'My Details'!$B$2-2005)+D200))))</f>
        <v>see Note 3</v>
      </c>
      <c r="G200" s="14"/>
      <c r="H200" s="37"/>
      <c r="I200" s="37"/>
      <c r="J200" s="12"/>
      <c r="K200" s="61" t="str">
        <f>IF($A200="","",IF(OR(VLOOKUP($A200,'Species list'!$A$2:$E$456,3,0)="BBRC",VLOOKUP($A200,'Species list'!$A$2:$E$456,3,0)="HOSRP"),"URF required",IF(VLOOKUP($A200,'Species list'!$A$2:$E$456,4,0)="A, description notes required","Inc. ID notes","")))</f>
        <v/>
      </c>
      <c r="L200" s="3"/>
      <c r="M200" s="65" t="str">
        <f t="shared" si="3"/>
        <v/>
      </c>
      <c r="N200" s="32">
        <v>200</v>
      </c>
    </row>
    <row r="201" spans="1:14" x14ac:dyDescent="0.3">
      <c r="A201" s="60"/>
      <c r="B201" s="34"/>
      <c r="C201" s="35"/>
      <c r="D201" s="36"/>
      <c r="E201" s="36"/>
      <c r="F201" s="41" t="str" cm="1">
        <f t="array" ref="F201">IF(LEN('My Details'!$B$2)=0,"see Note 3",IF(LEN(D201)=0,"",IF(LEN(E201)=0,"",(INDEX(Month!$A$2:$Z$15,MATCH(E201,Month!$A$2:$A$15,0),'My Details'!$B$2-2005)+D201))))</f>
        <v>see Note 3</v>
      </c>
      <c r="G201" s="14"/>
      <c r="H201" s="37"/>
      <c r="I201" s="37"/>
      <c r="J201" s="12"/>
      <c r="K201" s="61" t="str">
        <f>IF($A201="","",IF(OR(VLOOKUP($A201,'Species list'!$A$2:$E$456,3,0)="BBRC",VLOOKUP($A201,'Species list'!$A$2:$E$456,3,0)="HOSRP"),"URF required",IF(VLOOKUP($A201,'Species list'!$A$2:$E$456,4,0)="A, description notes required","Inc. ID notes","")))</f>
        <v/>
      </c>
      <c r="L201" s="3"/>
      <c r="M201" s="65" t="str">
        <f t="shared" si="3"/>
        <v/>
      </c>
      <c r="N201" s="32">
        <v>201</v>
      </c>
    </row>
    <row r="202" spans="1:14" x14ac:dyDescent="0.3">
      <c r="A202" s="60"/>
      <c r="B202" s="34"/>
      <c r="C202" s="35"/>
      <c r="D202" s="36"/>
      <c r="E202" s="36"/>
      <c r="F202" s="41" t="str" cm="1">
        <f t="array" ref="F202">IF(LEN('My Details'!$B$2)=0,"see Note 3",IF(LEN(D202)=0,"",IF(LEN(E202)=0,"",(INDEX(Month!$A$2:$Z$15,MATCH(E202,Month!$A$2:$A$15,0),'My Details'!$B$2-2005)+D202))))</f>
        <v>see Note 3</v>
      </c>
      <c r="G202" s="14"/>
      <c r="H202" s="37"/>
      <c r="I202" s="37"/>
      <c r="J202" s="12"/>
      <c r="K202" s="61" t="str">
        <f>IF($A202="","",IF(OR(VLOOKUP($A202,'Species list'!$A$2:$E$456,3,0)="BBRC",VLOOKUP($A202,'Species list'!$A$2:$E$456,3,0)="HOSRP"),"URF required",IF(VLOOKUP($A202,'Species list'!$A$2:$E$456,4,0)="A, description notes required","Inc. ID notes","")))</f>
        <v/>
      </c>
      <c r="L202" s="3"/>
      <c r="M202" s="65" t="str">
        <f t="shared" si="3"/>
        <v/>
      </c>
      <c r="N202" s="32">
        <v>202</v>
      </c>
    </row>
    <row r="203" spans="1:14" x14ac:dyDescent="0.3">
      <c r="A203" s="60"/>
      <c r="B203" s="34"/>
      <c r="C203" s="35"/>
      <c r="D203" s="36"/>
      <c r="E203" s="36"/>
      <c r="F203" s="41" t="str" cm="1">
        <f t="array" ref="F203">IF(LEN('My Details'!$B$2)=0,"see Note 3",IF(LEN(D203)=0,"",IF(LEN(E203)=0,"",(INDEX(Month!$A$2:$Z$15,MATCH(E203,Month!$A$2:$A$15,0),'My Details'!$B$2-2005)+D203))))</f>
        <v>see Note 3</v>
      </c>
      <c r="G203" s="14"/>
      <c r="H203" s="37"/>
      <c r="I203" s="37"/>
      <c r="J203" s="12"/>
      <c r="K203" s="61" t="str">
        <f>IF($A203="","",IF(OR(VLOOKUP($A203,'Species list'!$A$2:$E$456,3,0)="BBRC",VLOOKUP($A203,'Species list'!$A$2:$E$456,3,0)="HOSRP"),"URF required",IF(VLOOKUP($A203,'Species list'!$A$2:$E$456,4,0)="A, description notes required","Inc. ID notes","")))</f>
        <v/>
      </c>
      <c r="L203" s="3"/>
      <c r="M203" s="65" t="str">
        <f t="shared" si="3"/>
        <v/>
      </c>
      <c r="N203" s="32">
        <v>203</v>
      </c>
    </row>
    <row r="204" spans="1:14" x14ac:dyDescent="0.3">
      <c r="A204" s="60"/>
      <c r="B204" s="34"/>
      <c r="C204" s="35"/>
      <c r="D204" s="36"/>
      <c r="E204" s="36"/>
      <c r="F204" s="41" t="str" cm="1">
        <f t="array" ref="F204">IF(LEN('My Details'!$B$2)=0,"see Note 3",IF(LEN(D204)=0,"",IF(LEN(E204)=0,"",(INDEX(Month!$A$2:$Z$15,MATCH(E204,Month!$A$2:$A$15,0),'My Details'!$B$2-2005)+D204))))</f>
        <v>see Note 3</v>
      </c>
      <c r="G204" s="14"/>
      <c r="H204" s="37"/>
      <c r="I204" s="37"/>
      <c r="J204" s="12"/>
      <c r="K204" s="61" t="str">
        <f>IF($A204="","",IF(OR(VLOOKUP($A204,'Species list'!$A$2:$E$456,3,0)="BBRC",VLOOKUP($A204,'Species list'!$A$2:$E$456,3,0)="HOSRP"),"URF required",IF(VLOOKUP($A204,'Species list'!$A$2:$E$456,4,0)="A, description notes required","Inc. ID notes","")))</f>
        <v/>
      </c>
      <c r="L204" s="3"/>
      <c r="M204" s="65" t="str">
        <f t="shared" si="3"/>
        <v/>
      </c>
      <c r="N204" s="32">
        <v>204</v>
      </c>
    </row>
    <row r="205" spans="1:14" x14ac:dyDescent="0.3">
      <c r="A205" s="60"/>
      <c r="B205" s="34"/>
      <c r="C205" s="35"/>
      <c r="D205" s="36"/>
      <c r="E205" s="36"/>
      <c r="F205" s="41" t="str" cm="1">
        <f t="array" ref="F205">IF(LEN('My Details'!$B$2)=0,"see Note 3",IF(LEN(D205)=0,"",IF(LEN(E205)=0,"",(INDEX(Month!$A$2:$Z$15,MATCH(E205,Month!$A$2:$A$15,0),'My Details'!$B$2-2005)+D205))))</f>
        <v>see Note 3</v>
      </c>
      <c r="G205" s="14"/>
      <c r="H205" s="37"/>
      <c r="I205" s="37"/>
      <c r="J205" s="12"/>
      <c r="K205" s="61" t="str">
        <f>IF($A205="","",IF(OR(VLOOKUP($A205,'Species list'!$A$2:$E$456,3,0)="BBRC",VLOOKUP($A205,'Species list'!$A$2:$E$456,3,0)="HOSRP"),"URF required",IF(VLOOKUP($A205,'Species list'!$A$2:$E$456,4,0)="A, description notes required","Inc. ID notes","")))</f>
        <v/>
      </c>
      <c r="L205" s="3"/>
      <c r="M205" s="65" t="str">
        <f t="shared" si="3"/>
        <v/>
      </c>
      <c r="N205" s="32">
        <v>205</v>
      </c>
    </row>
    <row r="206" spans="1:14" x14ac:dyDescent="0.3">
      <c r="A206" s="60"/>
      <c r="B206" s="34"/>
      <c r="C206" s="35"/>
      <c r="D206" s="36"/>
      <c r="E206" s="36"/>
      <c r="F206" s="41" t="str" cm="1">
        <f t="array" ref="F206">IF(LEN('My Details'!$B$2)=0,"see Note 3",IF(LEN(D206)=0,"",IF(LEN(E206)=0,"",(INDEX(Month!$A$2:$Z$15,MATCH(E206,Month!$A$2:$A$15,0),'My Details'!$B$2-2005)+D206))))</f>
        <v>see Note 3</v>
      </c>
      <c r="G206" s="14"/>
      <c r="H206" s="37"/>
      <c r="I206" s="37"/>
      <c r="J206" s="12"/>
      <c r="K206" s="61" t="str">
        <f>IF($A206="","",IF(OR(VLOOKUP($A206,'Species list'!$A$2:$E$456,3,0)="BBRC",VLOOKUP($A206,'Species list'!$A$2:$E$456,3,0)="HOSRP"),"URF required",IF(VLOOKUP($A206,'Species list'!$A$2:$E$456,4,0)="A, description notes required","Inc. ID notes","")))</f>
        <v/>
      </c>
      <c r="L206" s="3"/>
      <c r="M206" s="65" t="str">
        <f t="shared" si="3"/>
        <v/>
      </c>
      <c r="N206" s="32">
        <v>206</v>
      </c>
    </row>
    <row r="207" spans="1:14" x14ac:dyDescent="0.3">
      <c r="A207" s="60"/>
      <c r="B207" s="34"/>
      <c r="C207" s="35"/>
      <c r="D207" s="36"/>
      <c r="E207" s="36"/>
      <c r="F207" s="41" t="str" cm="1">
        <f t="array" ref="F207">IF(LEN('My Details'!$B$2)=0,"see Note 3",IF(LEN(D207)=0,"",IF(LEN(E207)=0,"",(INDEX(Month!$A$2:$Z$15,MATCH(E207,Month!$A$2:$A$15,0),'My Details'!$B$2-2005)+D207))))</f>
        <v>see Note 3</v>
      </c>
      <c r="G207" s="14"/>
      <c r="H207" s="37"/>
      <c r="I207" s="37"/>
      <c r="J207" s="12"/>
      <c r="K207" s="61" t="str">
        <f>IF($A207="","",IF(OR(VLOOKUP($A207,'Species list'!$A$2:$E$456,3,0)="BBRC",VLOOKUP($A207,'Species list'!$A$2:$E$456,3,0)="HOSRP"),"URF required",IF(VLOOKUP($A207,'Species list'!$A$2:$E$456,4,0)="A, description notes required","Inc. ID notes","")))</f>
        <v/>
      </c>
      <c r="L207" s="3"/>
      <c r="M207" s="65" t="str">
        <f t="shared" si="3"/>
        <v/>
      </c>
      <c r="N207" s="32">
        <v>207</v>
      </c>
    </row>
    <row r="208" spans="1:14" x14ac:dyDescent="0.3">
      <c r="A208" s="60"/>
      <c r="B208" s="34"/>
      <c r="C208" s="35"/>
      <c r="D208" s="36"/>
      <c r="E208" s="36"/>
      <c r="F208" s="41" t="str" cm="1">
        <f t="array" ref="F208">IF(LEN('My Details'!$B$2)=0,"see Note 3",IF(LEN(D208)=0,"",IF(LEN(E208)=0,"",(INDEX(Month!$A$2:$Z$15,MATCH(E208,Month!$A$2:$A$15,0),'My Details'!$B$2-2005)+D208))))</f>
        <v>see Note 3</v>
      </c>
      <c r="G208" s="14"/>
      <c r="H208" s="37"/>
      <c r="I208" s="37"/>
      <c r="J208" s="12"/>
      <c r="K208" s="61" t="str">
        <f>IF($A208="","",IF(OR(VLOOKUP($A208,'Species list'!$A$2:$E$456,3,0)="BBRC",VLOOKUP($A208,'Species list'!$A$2:$E$456,3,0)="HOSRP"),"URF required",IF(VLOOKUP($A208,'Species list'!$A$2:$E$456,4,0)="A, description notes required","Inc. ID notes","")))</f>
        <v/>
      </c>
      <c r="L208" s="3"/>
      <c r="M208" s="65" t="str">
        <f t="shared" si="3"/>
        <v/>
      </c>
      <c r="N208" s="32">
        <v>208</v>
      </c>
    </row>
    <row r="209" spans="1:14" x14ac:dyDescent="0.3">
      <c r="A209" s="60"/>
      <c r="B209" s="34"/>
      <c r="C209" s="35"/>
      <c r="D209" s="36"/>
      <c r="E209" s="36"/>
      <c r="F209" s="41" t="str" cm="1">
        <f t="array" ref="F209">IF(LEN('My Details'!$B$2)=0,"see Note 3",IF(LEN(D209)=0,"",IF(LEN(E209)=0,"",(INDEX(Month!$A$2:$Z$15,MATCH(E209,Month!$A$2:$A$15,0),'My Details'!$B$2-2005)+D209))))</f>
        <v>see Note 3</v>
      </c>
      <c r="G209" s="14"/>
      <c r="H209" s="37"/>
      <c r="I209" s="37"/>
      <c r="J209" s="12"/>
      <c r="K209" s="61" t="str">
        <f>IF($A209="","",IF(OR(VLOOKUP($A209,'Species list'!$A$2:$E$456,3,0)="BBRC",VLOOKUP($A209,'Species list'!$A$2:$E$456,3,0)="HOSRP"),"URF required",IF(VLOOKUP($A209,'Species list'!$A$2:$E$456,4,0)="A, description notes required","Inc. ID notes","")))</f>
        <v/>
      </c>
      <c r="L209" s="3"/>
      <c r="M209" s="65" t="str">
        <f t="shared" si="3"/>
        <v/>
      </c>
      <c r="N209" s="32">
        <v>209</v>
      </c>
    </row>
    <row r="210" spans="1:14" x14ac:dyDescent="0.3">
      <c r="A210" s="60"/>
      <c r="B210" s="34"/>
      <c r="C210" s="35"/>
      <c r="D210" s="36"/>
      <c r="E210" s="36"/>
      <c r="F210" s="41" t="str" cm="1">
        <f t="array" ref="F210">IF(LEN('My Details'!$B$2)=0,"see Note 3",IF(LEN(D210)=0,"",IF(LEN(E210)=0,"",(INDEX(Month!$A$2:$Z$15,MATCH(E210,Month!$A$2:$A$15,0),'My Details'!$B$2-2005)+D210))))</f>
        <v>see Note 3</v>
      </c>
      <c r="G210" s="14"/>
      <c r="H210" s="37"/>
      <c r="I210" s="37"/>
      <c r="J210" s="12"/>
      <c r="K210" s="61" t="str">
        <f>IF($A210="","",IF(OR(VLOOKUP($A210,'Species list'!$A$2:$E$456,3,0)="BBRC",VLOOKUP($A210,'Species list'!$A$2:$E$456,3,0)="HOSRP"),"URF required",IF(VLOOKUP($A210,'Species list'!$A$2:$E$456,4,0)="A, description notes required","Inc. ID notes","")))</f>
        <v/>
      </c>
      <c r="L210" s="3"/>
      <c r="M210" s="65" t="str">
        <f t="shared" si="3"/>
        <v/>
      </c>
      <c r="N210" s="32">
        <v>210</v>
      </c>
    </row>
    <row r="211" spans="1:14" x14ac:dyDescent="0.3">
      <c r="A211" s="60"/>
      <c r="B211" s="34"/>
      <c r="C211" s="35"/>
      <c r="D211" s="36"/>
      <c r="E211" s="36"/>
      <c r="F211" s="41" t="str" cm="1">
        <f t="array" ref="F211">IF(LEN('My Details'!$B$2)=0,"see Note 3",IF(LEN(D211)=0,"",IF(LEN(E211)=0,"",(INDEX(Month!$A$2:$Z$15,MATCH(E211,Month!$A$2:$A$15,0),'My Details'!$B$2-2005)+D211))))</f>
        <v>see Note 3</v>
      </c>
      <c r="G211" s="14"/>
      <c r="H211" s="37"/>
      <c r="I211" s="37"/>
      <c r="J211" s="12"/>
      <c r="K211" s="61" t="str">
        <f>IF($A211="","",IF(OR(VLOOKUP($A211,'Species list'!$A$2:$E$456,3,0)="BBRC",VLOOKUP($A211,'Species list'!$A$2:$E$456,3,0)="HOSRP"),"URF required",IF(VLOOKUP($A211,'Species list'!$A$2:$E$456,4,0)="A, description notes required","Inc. ID notes","")))</f>
        <v/>
      </c>
      <c r="L211" s="3"/>
      <c r="M211" s="65" t="str">
        <f t="shared" si="3"/>
        <v/>
      </c>
      <c r="N211" s="32">
        <v>211</v>
      </c>
    </row>
    <row r="212" spans="1:14" x14ac:dyDescent="0.3">
      <c r="A212" s="60"/>
      <c r="B212" s="34"/>
      <c r="C212" s="35"/>
      <c r="D212" s="36"/>
      <c r="E212" s="36"/>
      <c r="F212" s="41" t="str" cm="1">
        <f t="array" ref="F212">IF(LEN('My Details'!$B$2)=0,"see Note 3",IF(LEN(D212)=0,"",IF(LEN(E212)=0,"",(INDEX(Month!$A$2:$Z$15,MATCH(E212,Month!$A$2:$A$15,0),'My Details'!$B$2-2005)+D212))))</f>
        <v>see Note 3</v>
      </c>
      <c r="G212" s="14"/>
      <c r="H212" s="37"/>
      <c r="I212" s="37"/>
      <c r="J212" s="12"/>
      <c r="K212" s="61" t="str">
        <f>IF($A212="","",IF(OR(VLOOKUP($A212,'Species list'!$A$2:$E$456,3,0)="BBRC",VLOOKUP($A212,'Species list'!$A$2:$E$456,3,0)="HOSRP"),"URF required",IF(VLOOKUP($A212,'Species list'!$A$2:$E$456,4,0)="A, description notes required","Inc. ID notes","")))</f>
        <v/>
      </c>
      <c r="L212" s="3"/>
      <c r="M212" s="65" t="str">
        <f t="shared" si="3"/>
        <v/>
      </c>
      <c r="N212" s="32">
        <v>212</v>
      </c>
    </row>
    <row r="213" spans="1:14" x14ac:dyDescent="0.3">
      <c r="A213" s="60"/>
      <c r="B213" s="34"/>
      <c r="C213" s="35"/>
      <c r="D213" s="36"/>
      <c r="E213" s="36"/>
      <c r="F213" s="41" t="str" cm="1">
        <f t="array" ref="F213">IF(LEN('My Details'!$B$2)=0,"see Note 3",IF(LEN(D213)=0,"",IF(LEN(E213)=0,"",(INDEX(Month!$A$2:$Z$15,MATCH(E213,Month!$A$2:$A$15,0),'My Details'!$B$2-2005)+D213))))</f>
        <v>see Note 3</v>
      </c>
      <c r="G213" s="14"/>
      <c r="H213" s="37"/>
      <c r="I213" s="37"/>
      <c r="J213" s="12"/>
      <c r="K213" s="61" t="str">
        <f>IF($A213="","",IF(OR(VLOOKUP($A213,'Species list'!$A$2:$E$456,3,0)="BBRC",VLOOKUP($A213,'Species list'!$A$2:$E$456,3,0)="HOSRP"),"URF required",IF(VLOOKUP($A213,'Species list'!$A$2:$E$456,4,0)="A, description notes required","Inc. ID notes","")))</f>
        <v/>
      </c>
      <c r="L213" s="3"/>
      <c r="M213" s="65" t="str">
        <f t="shared" si="3"/>
        <v/>
      </c>
      <c r="N213" s="32">
        <v>213</v>
      </c>
    </row>
    <row r="214" spans="1:14" x14ac:dyDescent="0.3">
      <c r="A214" s="60"/>
      <c r="B214" s="34"/>
      <c r="C214" s="35"/>
      <c r="D214" s="36"/>
      <c r="E214" s="36"/>
      <c r="F214" s="41" t="str" cm="1">
        <f t="array" ref="F214">IF(LEN('My Details'!$B$2)=0,"see Note 3",IF(LEN(D214)=0,"",IF(LEN(E214)=0,"",(INDEX(Month!$A$2:$Z$15,MATCH(E214,Month!$A$2:$A$15,0),'My Details'!$B$2-2005)+D214))))</f>
        <v>see Note 3</v>
      </c>
      <c r="G214" s="14"/>
      <c r="H214" s="37"/>
      <c r="I214" s="37"/>
      <c r="J214" s="12"/>
      <c r="K214" s="61" t="str">
        <f>IF($A214="","",IF(OR(VLOOKUP($A214,'Species list'!$A$2:$E$456,3,0)="BBRC",VLOOKUP($A214,'Species list'!$A$2:$E$456,3,0)="HOSRP"),"URF required",IF(VLOOKUP($A214,'Species list'!$A$2:$E$456,4,0)="A, description notes required","Inc. ID notes","")))</f>
        <v/>
      </c>
      <c r="L214" s="3"/>
      <c r="M214" s="65" t="str">
        <f t="shared" si="3"/>
        <v/>
      </c>
      <c r="N214" s="32">
        <v>214</v>
      </c>
    </row>
    <row r="215" spans="1:14" x14ac:dyDescent="0.3">
      <c r="A215" s="60"/>
      <c r="B215" s="34"/>
      <c r="C215" s="35"/>
      <c r="D215" s="36"/>
      <c r="E215" s="36"/>
      <c r="F215" s="41" t="str" cm="1">
        <f t="array" ref="F215">IF(LEN('My Details'!$B$2)=0,"see Note 3",IF(LEN(D215)=0,"",IF(LEN(E215)=0,"",(INDEX(Month!$A$2:$Z$15,MATCH(E215,Month!$A$2:$A$15,0),'My Details'!$B$2-2005)+D215))))</f>
        <v>see Note 3</v>
      </c>
      <c r="G215" s="14"/>
      <c r="H215" s="37"/>
      <c r="I215" s="37"/>
      <c r="J215" s="12"/>
      <c r="K215" s="61" t="str">
        <f>IF($A215="","",IF(OR(VLOOKUP($A215,'Species list'!$A$2:$E$456,3,0)="BBRC",VLOOKUP($A215,'Species list'!$A$2:$E$456,3,0)="HOSRP"),"URF required",IF(VLOOKUP($A215,'Species list'!$A$2:$E$456,4,0)="A, description notes required","Inc. ID notes","")))</f>
        <v/>
      </c>
      <c r="L215" s="3"/>
      <c r="M215" s="65" t="str">
        <f t="shared" si="3"/>
        <v/>
      </c>
      <c r="N215" s="32">
        <v>215</v>
      </c>
    </row>
    <row r="216" spans="1:14" x14ac:dyDescent="0.3">
      <c r="A216" s="60"/>
      <c r="B216" s="34"/>
      <c r="C216" s="35"/>
      <c r="D216" s="36"/>
      <c r="E216" s="36"/>
      <c r="F216" s="41" t="str" cm="1">
        <f t="array" ref="F216">IF(LEN('My Details'!$B$2)=0,"see Note 3",IF(LEN(D216)=0,"",IF(LEN(E216)=0,"",(INDEX(Month!$A$2:$Z$15,MATCH(E216,Month!$A$2:$A$15,0),'My Details'!$B$2-2005)+D216))))</f>
        <v>see Note 3</v>
      </c>
      <c r="G216" s="14"/>
      <c r="H216" s="37"/>
      <c r="I216" s="37"/>
      <c r="J216" s="12"/>
      <c r="K216" s="61" t="str">
        <f>IF($A216="","",IF(OR(VLOOKUP($A216,'Species list'!$A$2:$E$456,3,0)="BBRC",VLOOKUP($A216,'Species list'!$A$2:$E$456,3,0)="HOSRP"),"URF required",IF(VLOOKUP($A216,'Species list'!$A$2:$E$456,4,0)="A, description notes required","Inc. ID notes","")))</f>
        <v/>
      </c>
      <c r="L216" s="3"/>
      <c r="M216" s="65" t="str">
        <f t="shared" si="3"/>
        <v/>
      </c>
      <c r="N216" s="32">
        <v>216</v>
      </c>
    </row>
    <row r="217" spans="1:14" x14ac:dyDescent="0.3">
      <c r="A217" s="60"/>
      <c r="B217" s="34"/>
      <c r="C217" s="35"/>
      <c r="D217" s="36"/>
      <c r="E217" s="36"/>
      <c r="F217" s="41" t="str" cm="1">
        <f t="array" ref="F217">IF(LEN('My Details'!$B$2)=0,"see Note 3",IF(LEN(D217)=0,"",IF(LEN(E217)=0,"",(INDEX(Month!$A$2:$Z$15,MATCH(E217,Month!$A$2:$A$15,0),'My Details'!$B$2-2005)+D217))))</f>
        <v>see Note 3</v>
      </c>
      <c r="G217" s="14"/>
      <c r="H217" s="37"/>
      <c r="I217" s="37"/>
      <c r="J217" s="12"/>
      <c r="K217" s="61" t="str">
        <f>IF($A217="","",IF(OR(VLOOKUP($A217,'Species list'!$A$2:$E$456,3,0)="BBRC",VLOOKUP($A217,'Species list'!$A$2:$E$456,3,0)="HOSRP"),"URF required",IF(VLOOKUP($A217,'Species list'!$A$2:$E$456,4,0)="A, description notes required","Inc. ID notes","")))</f>
        <v/>
      </c>
      <c r="L217" s="3"/>
      <c r="M217" s="65" t="str">
        <f t="shared" si="3"/>
        <v/>
      </c>
      <c r="N217" s="32">
        <v>217</v>
      </c>
    </row>
    <row r="218" spans="1:14" x14ac:dyDescent="0.3">
      <c r="A218" s="60"/>
      <c r="B218" s="34"/>
      <c r="C218" s="35"/>
      <c r="D218" s="36"/>
      <c r="E218" s="36"/>
      <c r="F218" s="41" t="str" cm="1">
        <f t="array" ref="F218">IF(LEN('My Details'!$B$2)=0,"see Note 3",IF(LEN(D218)=0,"",IF(LEN(E218)=0,"",(INDEX(Month!$A$2:$Z$15,MATCH(E218,Month!$A$2:$A$15,0),'My Details'!$B$2-2005)+D218))))</f>
        <v>see Note 3</v>
      </c>
      <c r="G218" s="14"/>
      <c r="H218" s="37"/>
      <c r="I218" s="37"/>
      <c r="J218" s="12"/>
      <c r="K218" s="61" t="str">
        <f>IF($A218="","",IF(OR(VLOOKUP($A218,'Species list'!$A$2:$E$456,3,0)="BBRC",VLOOKUP($A218,'Species list'!$A$2:$E$456,3,0)="HOSRP"),"URF required",IF(VLOOKUP($A218,'Species list'!$A$2:$E$456,4,0)="A, description notes required","Inc. ID notes","")))</f>
        <v/>
      </c>
      <c r="L218" s="3"/>
      <c r="M218" s="65" t="str">
        <f t="shared" si="3"/>
        <v/>
      </c>
      <c r="N218" s="32">
        <v>218</v>
      </c>
    </row>
    <row r="219" spans="1:14" x14ac:dyDescent="0.3">
      <c r="A219" s="60"/>
      <c r="B219" s="34"/>
      <c r="C219" s="35"/>
      <c r="D219" s="36"/>
      <c r="E219" s="36"/>
      <c r="F219" s="41" t="str" cm="1">
        <f t="array" ref="F219">IF(LEN('My Details'!$B$2)=0,"see Note 3",IF(LEN(D219)=0,"",IF(LEN(E219)=0,"",(INDEX(Month!$A$2:$Z$15,MATCH(E219,Month!$A$2:$A$15,0),'My Details'!$B$2-2005)+D219))))</f>
        <v>see Note 3</v>
      </c>
      <c r="G219" s="14"/>
      <c r="H219" s="37"/>
      <c r="I219" s="37"/>
      <c r="J219" s="12"/>
      <c r="K219" s="61" t="str">
        <f>IF($A219="","",IF(OR(VLOOKUP($A219,'Species list'!$A$2:$E$456,3,0)="BBRC",VLOOKUP($A219,'Species list'!$A$2:$E$456,3,0)="HOSRP"),"URF required",IF(VLOOKUP($A219,'Species list'!$A$2:$E$456,4,0)="A, description notes required","Inc. ID notes","")))</f>
        <v/>
      </c>
      <c r="L219" s="3"/>
      <c r="M219" s="65" t="str">
        <f t="shared" si="3"/>
        <v/>
      </c>
      <c r="N219" s="32">
        <v>219</v>
      </c>
    </row>
    <row r="220" spans="1:14" x14ac:dyDescent="0.3">
      <c r="A220" s="60"/>
      <c r="B220" s="34"/>
      <c r="C220" s="35"/>
      <c r="D220" s="36"/>
      <c r="E220" s="36"/>
      <c r="F220" s="41" t="str" cm="1">
        <f t="array" ref="F220">IF(LEN('My Details'!$B$2)=0,"see Note 3",IF(LEN(D220)=0,"",IF(LEN(E220)=0,"",(INDEX(Month!$A$2:$Z$15,MATCH(E220,Month!$A$2:$A$15,0),'My Details'!$B$2-2005)+D220))))</f>
        <v>see Note 3</v>
      </c>
      <c r="G220" s="14"/>
      <c r="H220" s="37"/>
      <c r="I220" s="37"/>
      <c r="J220" s="12"/>
      <c r="K220" s="61" t="str">
        <f>IF($A220="","",IF(OR(VLOOKUP($A220,'Species list'!$A$2:$E$456,3,0)="BBRC",VLOOKUP($A220,'Species list'!$A$2:$E$456,3,0)="HOSRP"),"URF required",IF(VLOOKUP($A220,'Species list'!$A$2:$E$456,4,0)="A, description notes required","Inc. ID notes","")))</f>
        <v/>
      </c>
      <c r="L220" s="3"/>
      <c r="M220" s="65" t="str">
        <f t="shared" si="3"/>
        <v/>
      </c>
      <c r="N220" s="32">
        <v>220</v>
      </c>
    </row>
    <row r="221" spans="1:14" x14ac:dyDescent="0.3">
      <c r="A221" s="60"/>
      <c r="B221" s="34"/>
      <c r="C221" s="35"/>
      <c r="D221" s="36"/>
      <c r="E221" s="36"/>
      <c r="F221" s="41" t="str" cm="1">
        <f t="array" ref="F221">IF(LEN('My Details'!$B$2)=0,"see Note 3",IF(LEN(D221)=0,"",IF(LEN(E221)=0,"",(INDEX(Month!$A$2:$Z$15,MATCH(E221,Month!$A$2:$A$15,0),'My Details'!$B$2-2005)+D221))))</f>
        <v>see Note 3</v>
      </c>
      <c r="G221" s="14"/>
      <c r="H221" s="37"/>
      <c r="I221" s="37"/>
      <c r="J221" s="12"/>
      <c r="K221" s="61" t="str">
        <f>IF($A221="","",IF(OR(VLOOKUP($A221,'Species list'!$A$2:$E$456,3,0)="BBRC",VLOOKUP($A221,'Species list'!$A$2:$E$456,3,0)="HOSRP"),"URF required",IF(VLOOKUP($A221,'Species list'!$A$2:$E$456,4,0)="A, description notes required","Inc. ID notes","")))</f>
        <v/>
      </c>
      <c r="L221" s="3"/>
      <c r="M221" s="65" t="str">
        <f t="shared" si="3"/>
        <v/>
      </c>
      <c r="N221" s="32">
        <v>221</v>
      </c>
    </row>
    <row r="222" spans="1:14" x14ac:dyDescent="0.3">
      <c r="A222" s="60"/>
      <c r="B222" s="34"/>
      <c r="C222" s="35"/>
      <c r="D222" s="36"/>
      <c r="E222" s="36"/>
      <c r="F222" s="41" t="str" cm="1">
        <f t="array" ref="F222">IF(LEN('My Details'!$B$2)=0,"see Note 3",IF(LEN(D222)=0,"",IF(LEN(E222)=0,"",(INDEX(Month!$A$2:$Z$15,MATCH(E222,Month!$A$2:$A$15,0),'My Details'!$B$2-2005)+D222))))</f>
        <v>see Note 3</v>
      </c>
      <c r="G222" s="14"/>
      <c r="H222" s="37"/>
      <c r="I222" s="37"/>
      <c r="J222" s="12"/>
      <c r="K222" s="61" t="str">
        <f>IF($A222="","",IF(OR(VLOOKUP($A222,'Species list'!$A$2:$E$456,3,0)="BBRC",VLOOKUP($A222,'Species list'!$A$2:$E$456,3,0)="HOSRP"),"URF required",IF(VLOOKUP($A222,'Species list'!$A$2:$E$456,4,0)="A, description notes required","Inc. ID notes","")))</f>
        <v/>
      </c>
      <c r="L222" s="3"/>
      <c r="M222" s="65" t="str">
        <f t="shared" si="3"/>
        <v/>
      </c>
      <c r="N222" s="32">
        <v>222</v>
      </c>
    </row>
    <row r="223" spans="1:14" x14ac:dyDescent="0.3">
      <c r="A223" s="60"/>
      <c r="B223" s="34"/>
      <c r="C223" s="35"/>
      <c r="D223" s="36"/>
      <c r="E223" s="36"/>
      <c r="F223" s="41" t="str" cm="1">
        <f t="array" ref="F223">IF(LEN('My Details'!$B$2)=0,"see Note 3",IF(LEN(D223)=0,"",IF(LEN(E223)=0,"",(INDEX(Month!$A$2:$Z$15,MATCH(E223,Month!$A$2:$A$15,0),'My Details'!$B$2-2005)+D223))))</f>
        <v>see Note 3</v>
      </c>
      <c r="G223" s="14"/>
      <c r="H223" s="37"/>
      <c r="I223" s="37"/>
      <c r="J223" s="12"/>
      <c r="K223" s="61" t="str">
        <f>IF($A223="","",IF(OR(VLOOKUP($A223,'Species list'!$A$2:$E$456,3,0)="BBRC",VLOOKUP($A223,'Species list'!$A$2:$E$456,3,0)="HOSRP"),"URF required",IF(VLOOKUP($A223,'Species list'!$A$2:$E$456,4,0)="A, description notes required","Inc. ID notes","")))</f>
        <v/>
      </c>
      <c r="L223" s="3"/>
      <c r="M223" s="65" t="str">
        <f t="shared" si="3"/>
        <v/>
      </c>
      <c r="N223" s="32">
        <v>223</v>
      </c>
    </row>
    <row r="224" spans="1:14" x14ac:dyDescent="0.3">
      <c r="A224" s="60"/>
      <c r="B224" s="34"/>
      <c r="C224" s="35"/>
      <c r="D224" s="36"/>
      <c r="E224" s="36"/>
      <c r="F224" s="41" t="str" cm="1">
        <f t="array" ref="F224">IF(LEN('My Details'!$B$2)=0,"see Note 3",IF(LEN(D224)=0,"",IF(LEN(E224)=0,"",(INDEX(Month!$A$2:$Z$15,MATCH(E224,Month!$A$2:$A$15,0),'My Details'!$B$2-2005)+D224))))</f>
        <v>see Note 3</v>
      </c>
      <c r="G224" s="14"/>
      <c r="H224" s="37"/>
      <c r="I224" s="37"/>
      <c r="J224" s="12"/>
      <c r="K224" s="61" t="str">
        <f>IF($A224="","",IF(OR(VLOOKUP($A224,'Species list'!$A$2:$E$456,3,0)="BBRC",VLOOKUP($A224,'Species list'!$A$2:$E$456,3,0)="HOSRP"),"URF required",IF(VLOOKUP($A224,'Species list'!$A$2:$E$456,4,0)="A, description notes required","Inc. ID notes","")))</f>
        <v/>
      </c>
      <c r="L224" s="3"/>
      <c r="M224" s="65" t="str">
        <f t="shared" si="3"/>
        <v/>
      </c>
      <c r="N224" s="32">
        <v>224</v>
      </c>
    </row>
    <row r="225" spans="1:14" x14ac:dyDescent="0.3">
      <c r="A225" s="60"/>
      <c r="B225" s="34"/>
      <c r="C225" s="35"/>
      <c r="D225" s="36"/>
      <c r="E225" s="36"/>
      <c r="F225" s="41" t="str" cm="1">
        <f t="array" ref="F225">IF(LEN('My Details'!$B$2)=0,"see Note 3",IF(LEN(D225)=0,"",IF(LEN(E225)=0,"",(INDEX(Month!$A$2:$Z$15,MATCH(E225,Month!$A$2:$A$15,0),'My Details'!$B$2-2005)+D225))))</f>
        <v>see Note 3</v>
      </c>
      <c r="G225" s="14"/>
      <c r="H225" s="37"/>
      <c r="I225" s="37"/>
      <c r="J225" s="12"/>
      <c r="K225" s="61" t="str">
        <f>IF($A225="","",IF(OR(VLOOKUP($A225,'Species list'!$A$2:$E$456,3,0)="BBRC",VLOOKUP($A225,'Species list'!$A$2:$E$456,3,0)="HOSRP"),"URF required",IF(VLOOKUP($A225,'Species list'!$A$2:$E$456,4,0)="A, description notes required","Inc. ID notes","")))</f>
        <v/>
      </c>
      <c r="L225" s="3"/>
      <c r="M225" s="65" t="str">
        <f t="shared" si="3"/>
        <v/>
      </c>
      <c r="N225" s="32">
        <v>225</v>
      </c>
    </row>
    <row r="226" spans="1:14" x14ac:dyDescent="0.3">
      <c r="A226" s="60"/>
      <c r="B226" s="34"/>
      <c r="C226" s="35"/>
      <c r="D226" s="36"/>
      <c r="E226" s="36"/>
      <c r="F226" s="41" t="str" cm="1">
        <f t="array" ref="F226">IF(LEN('My Details'!$B$2)=0,"see Note 3",IF(LEN(D226)=0,"",IF(LEN(E226)=0,"",(INDEX(Month!$A$2:$Z$15,MATCH(E226,Month!$A$2:$A$15,0),'My Details'!$B$2-2005)+D226))))</f>
        <v>see Note 3</v>
      </c>
      <c r="G226" s="14"/>
      <c r="H226" s="37"/>
      <c r="I226" s="37"/>
      <c r="J226" s="12"/>
      <c r="K226" s="61" t="str">
        <f>IF($A226="","",IF(OR(VLOOKUP($A226,'Species list'!$A$2:$E$456,3,0)="BBRC",VLOOKUP($A226,'Species list'!$A$2:$E$456,3,0)="HOSRP"),"URF required",IF(VLOOKUP($A226,'Species list'!$A$2:$E$456,4,0)="A, description notes required","Inc. ID notes","")))</f>
        <v/>
      </c>
      <c r="L226" s="3"/>
      <c r="M226" s="65" t="str">
        <f t="shared" si="3"/>
        <v/>
      </c>
      <c r="N226" s="32">
        <v>226</v>
      </c>
    </row>
    <row r="227" spans="1:14" x14ac:dyDescent="0.3">
      <c r="A227" s="60"/>
      <c r="B227" s="34"/>
      <c r="C227" s="35"/>
      <c r="D227" s="36"/>
      <c r="E227" s="36"/>
      <c r="F227" s="41" t="str" cm="1">
        <f t="array" ref="F227">IF(LEN('My Details'!$B$2)=0,"see Note 3",IF(LEN(D227)=0,"",IF(LEN(E227)=0,"",(INDEX(Month!$A$2:$Z$15,MATCH(E227,Month!$A$2:$A$15,0),'My Details'!$B$2-2005)+D227))))</f>
        <v>see Note 3</v>
      </c>
      <c r="G227" s="14"/>
      <c r="H227" s="37"/>
      <c r="I227" s="37"/>
      <c r="J227" s="12"/>
      <c r="K227" s="61" t="str">
        <f>IF($A227="","",IF(OR(VLOOKUP($A227,'Species list'!$A$2:$E$456,3,0)="BBRC",VLOOKUP($A227,'Species list'!$A$2:$E$456,3,0)="HOSRP"),"URF required",IF(VLOOKUP($A227,'Species list'!$A$2:$E$456,4,0)="A, description notes required","Inc. ID notes","")))</f>
        <v/>
      </c>
      <c r="L227" s="3"/>
      <c r="M227" s="65" t="str">
        <f t="shared" si="3"/>
        <v/>
      </c>
      <c r="N227" s="32">
        <v>227</v>
      </c>
    </row>
    <row r="228" spans="1:14" x14ac:dyDescent="0.3">
      <c r="A228" s="60"/>
      <c r="B228" s="34"/>
      <c r="C228" s="35"/>
      <c r="D228" s="36"/>
      <c r="E228" s="36"/>
      <c r="F228" s="41" t="str" cm="1">
        <f t="array" ref="F228">IF(LEN('My Details'!$B$2)=0,"see Note 3",IF(LEN(D228)=0,"",IF(LEN(E228)=0,"",(INDEX(Month!$A$2:$Z$15,MATCH(E228,Month!$A$2:$A$15,0),'My Details'!$B$2-2005)+D228))))</f>
        <v>see Note 3</v>
      </c>
      <c r="G228" s="14"/>
      <c r="H228" s="37"/>
      <c r="I228" s="37"/>
      <c r="J228" s="12"/>
      <c r="K228" s="61" t="str">
        <f>IF($A228="","",IF(OR(VLOOKUP($A228,'Species list'!$A$2:$E$456,3,0)="BBRC",VLOOKUP($A228,'Species list'!$A$2:$E$456,3,0)="HOSRP"),"URF required",IF(VLOOKUP($A228,'Species list'!$A$2:$E$456,4,0)="A, description notes required","Inc. ID notes","")))</f>
        <v/>
      </c>
      <c r="L228" s="3"/>
      <c r="M228" s="65" t="str">
        <f t="shared" si="3"/>
        <v/>
      </c>
      <c r="N228" s="32">
        <v>228</v>
      </c>
    </row>
    <row r="229" spans="1:14" x14ac:dyDescent="0.3">
      <c r="A229" s="60"/>
      <c r="B229" s="34"/>
      <c r="C229" s="35"/>
      <c r="D229" s="36"/>
      <c r="E229" s="36"/>
      <c r="F229" s="41" t="str" cm="1">
        <f t="array" ref="F229">IF(LEN('My Details'!$B$2)=0,"see Note 3",IF(LEN(D229)=0,"",IF(LEN(E229)=0,"",(INDEX(Month!$A$2:$Z$15,MATCH(E229,Month!$A$2:$A$15,0),'My Details'!$B$2-2005)+D229))))</f>
        <v>see Note 3</v>
      </c>
      <c r="G229" s="14"/>
      <c r="H229" s="37"/>
      <c r="I229" s="37"/>
      <c r="J229" s="12"/>
      <c r="K229" s="61" t="str">
        <f>IF($A229="","",IF(OR(VLOOKUP($A229,'Species list'!$A$2:$E$456,3,0)="BBRC",VLOOKUP($A229,'Species list'!$A$2:$E$456,3,0)="HOSRP"),"URF required",IF(VLOOKUP($A229,'Species list'!$A$2:$E$456,4,0)="A, description notes required","Inc. ID notes","")))</f>
        <v/>
      </c>
      <c r="L229" s="3"/>
      <c r="M229" s="65" t="str">
        <f t="shared" si="3"/>
        <v/>
      </c>
      <c r="N229" s="32">
        <v>229</v>
      </c>
    </row>
    <row r="230" spans="1:14" x14ac:dyDescent="0.3">
      <c r="A230" s="60"/>
      <c r="B230" s="34"/>
      <c r="C230" s="35"/>
      <c r="D230" s="36"/>
      <c r="E230" s="36"/>
      <c r="F230" s="41" t="str" cm="1">
        <f t="array" ref="F230">IF(LEN('My Details'!$B$2)=0,"see Note 3",IF(LEN(D230)=0,"",IF(LEN(E230)=0,"",(INDEX(Month!$A$2:$Z$15,MATCH(E230,Month!$A$2:$A$15,0),'My Details'!$B$2-2005)+D230))))</f>
        <v>see Note 3</v>
      </c>
      <c r="G230" s="14"/>
      <c r="H230" s="37"/>
      <c r="I230" s="37"/>
      <c r="J230" s="12"/>
      <c r="K230" s="61" t="str">
        <f>IF($A230="","",IF(OR(VLOOKUP($A230,'Species list'!$A$2:$E$456,3,0)="BBRC",VLOOKUP($A230,'Species list'!$A$2:$E$456,3,0)="HOSRP"),"URF required",IF(VLOOKUP($A230,'Species list'!$A$2:$E$456,4,0)="A, description notes required","Inc. ID notes","")))</f>
        <v/>
      </c>
      <c r="L230" s="3"/>
      <c r="M230" s="65" t="str">
        <f t="shared" si="3"/>
        <v/>
      </c>
      <c r="N230" s="32">
        <v>230</v>
      </c>
    </row>
    <row r="231" spans="1:14" x14ac:dyDescent="0.3">
      <c r="A231" s="60"/>
      <c r="B231" s="34"/>
      <c r="C231" s="35"/>
      <c r="D231" s="36"/>
      <c r="E231" s="36"/>
      <c r="F231" s="41" t="str" cm="1">
        <f t="array" ref="F231">IF(LEN('My Details'!$B$2)=0,"see Note 3",IF(LEN(D231)=0,"",IF(LEN(E231)=0,"",(INDEX(Month!$A$2:$Z$15,MATCH(E231,Month!$A$2:$A$15,0),'My Details'!$B$2-2005)+D231))))</f>
        <v>see Note 3</v>
      </c>
      <c r="G231" s="14"/>
      <c r="H231" s="37"/>
      <c r="I231" s="37"/>
      <c r="J231" s="12"/>
      <c r="K231" s="61" t="str">
        <f>IF($A231="","",IF(OR(VLOOKUP($A231,'Species list'!$A$2:$E$456,3,0)="BBRC",VLOOKUP($A231,'Species list'!$A$2:$E$456,3,0)="HOSRP"),"URF required",IF(VLOOKUP($A231,'Species list'!$A$2:$E$456,4,0)="A, description notes required","Inc. ID notes","")))</f>
        <v/>
      </c>
      <c r="L231" s="3"/>
      <c r="M231" s="65" t="str">
        <f t="shared" si="3"/>
        <v/>
      </c>
      <c r="N231" s="32">
        <v>231</v>
      </c>
    </row>
    <row r="232" spans="1:14" x14ac:dyDescent="0.3">
      <c r="A232" s="60"/>
      <c r="B232" s="34"/>
      <c r="C232" s="35"/>
      <c r="D232" s="36"/>
      <c r="E232" s="36"/>
      <c r="F232" s="41" t="str" cm="1">
        <f t="array" ref="F232">IF(LEN('My Details'!$B$2)=0,"see Note 3",IF(LEN(D232)=0,"",IF(LEN(E232)=0,"",(INDEX(Month!$A$2:$Z$15,MATCH(E232,Month!$A$2:$A$15,0),'My Details'!$B$2-2005)+D232))))</f>
        <v>see Note 3</v>
      </c>
      <c r="G232" s="14"/>
      <c r="H232" s="37"/>
      <c r="I232" s="37"/>
      <c r="J232" s="12"/>
      <c r="K232" s="61" t="str">
        <f>IF($A232="","",IF(OR(VLOOKUP($A232,'Species list'!$A$2:$E$456,3,0)="BBRC",VLOOKUP($A232,'Species list'!$A$2:$E$456,3,0)="HOSRP"),"URF required",IF(VLOOKUP($A232,'Species list'!$A$2:$E$456,4,0)="A, description notes required","Inc. ID notes","")))</f>
        <v/>
      </c>
      <c r="L232" s="3"/>
      <c r="M232" s="65" t="str">
        <f t="shared" si="3"/>
        <v/>
      </c>
      <c r="N232" s="32">
        <v>232</v>
      </c>
    </row>
    <row r="233" spans="1:14" x14ac:dyDescent="0.3">
      <c r="A233" s="60"/>
      <c r="B233" s="34"/>
      <c r="C233" s="35"/>
      <c r="D233" s="36"/>
      <c r="E233" s="36"/>
      <c r="F233" s="41" t="str" cm="1">
        <f t="array" ref="F233">IF(LEN('My Details'!$B$2)=0,"see Note 3",IF(LEN(D233)=0,"",IF(LEN(E233)=0,"",(INDEX(Month!$A$2:$Z$15,MATCH(E233,Month!$A$2:$A$15,0),'My Details'!$B$2-2005)+D233))))</f>
        <v>see Note 3</v>
      </c>
      <c r="G233" s="14"/>
      <c r="H233" s="37"/>
      <c r="I233" s="37"/>
      <c r="J233" s="12"/>
      <c r="K233" s="61" t="str">
        <f>IF($A233="","",IF(OR(VLOOKUP($A233,'Species list'!$A$2:$E$456,3,0)="BBRC",VLOOKUP($A233,'Species list'!$A$2:$E$456,3,0)="HOSRP"),"URF required",IF(VLOOKUP($A233,'Species list'!$A$2:$E$456,4,0)="A, description notes required","Inc. ID notes","")))</f>
        <v/>
      </c>
      <c r="L233" s="3"/>
      <c r="M233" s="65" t="str">
        <f t="shared" si="3"/>
        <v/>
      </c>
      <c r="N233" s="32">
        <v>233</v>
      </c>
    </row>
    <row r="234" spans="1:14" x14ac:dyDescent="0.3">
      <c r="A234" s="60"/>
      <c r="B234" s="34"/>
      <c r="C234" s="35"/>
      <c r="D234" s="36"/>
      <c r="E234" s="36"/>
      <c r="F234" s="41" t="str" cm="1">
        <f t="array" ref="F234">IF(LEN('My Details'!$B$2)=0,"see Note 3",IF(LEN(D234)=0,"",IF(LEN(E234)=0,"",(INDEX(Month!$A$2:$Z$15,MATCH(E234,Month!$A$2:$A$15,0),'My Details'!$B$2-2005)+D234))))</f>
        <v>see Note 3</v>
      </c>
      <c r="G234" s="14"/>
      <c r="H234" s="37"/>
      <c r="I234" s="37"/>
      <c r="J234" s="12"/>
      <c r="K234" s="61" t="str">
        <f>IF($A234="","",IF(OR(VLOOKUP($A234,'Species list'!$A$2:$E$456,3,0)="BBRC",VLOOKUP($A234,'Species list'!$A$2:$E$456,3,0)="HOSRP"),"URF required",IF(VLOOKUP($A234,'Species list'!$A$2:$E$456,4,0)="A, description notes required","Inc. ID notes","")))</f>
        <v/>
      </c>
      <c r="L234" s="3"/>
      <c r="M234" s="65" t="str">
        <f t="shared" si="3"/>
        <v/>
      </c>
      <c r="N234" s="32">
        <v>234</v>
      </c>
    </row>
    <row r="235" spans="1:14" x14ac:dyDescent="0.3">
      <c r="A235" s="60"/>
      <c r="B235" s="34"/>
      <c r="C235" s="35"/>
      <c r="D235" s="36"/>
      <c r="E235" s="36"/>
      <c r="F235" s="41" t="str" cm="1">
        <f t="array" ref="F235">IF(LEN('My Details'!$B$2)=0,"see Note 3",IF(LEN(D235)=0,"",IF(LEN(E235)=0,"",(INDEX(Month!$A$2:$Z$15,MATCH(E235,Month!$A$2:$A$15,0),'My Details'!$B$2-2005)+D235))))</f>
        <v>see Note 3</v>
      </c>
      <c r="G235" s="14"/>
      <c r="H235" s="37"/>
      <c r="I235" s="37"/>
      <c r="J235" s="12"/>
      <c r="K235" s="61" t="str">
        <f>IF($A235="","",IF(OR(VLOOKUP($A235,'Species list'!$A$2:$E$456,3,0)="BBRC",VLOOKUP($A235,'Species list'!$A$2:$E$456,3,0)="HOSRP"),"URF required",IF(VLOOKUP($A235,'Species list'!$A$2:$E$456,4,0)="A, description notes required","Inc. ID notes","")))</f>
        <v/>
      </c>
      <c r="L235" s="3"/>
      <c r="M235" s="65" t="str">
        <f t="shared" si="3"/>
        <v/>
      </c>
      <c r="N235" s="32">
        <v>235</v>
      </c>
    </row>
    <row r="236" spans="1:14" x14ac:dyDescent="0.3">
      <c r="A236" s="60"/>
      <c r="B236" s="34"/>
      <c r="C236" s="35"/>
      <c r="D236" s="36"/>
      <c r="E236" s="36"/>
      <c r="F236" s="41" t="str" cm="1">
        <f t="array" ref="F236">IF(LEN('My Details'!$B$2)=0,"see Note 3",IF(LEN(D236)=0,"",IF(LEN(E236)=0,"",(INDEX(Month!$A$2:$Z$15,MATCH(E236,Month!$A$2:$A$15,0),'My Details'!$B$2-2005)+D236))))</f>
        <v>see Note 3</v>
      </c>
      <c r="G236" s="14"/>
      <c r="H236" s="37"/>
      <c r="I236" s="37"/>
      <c r="J236" s="12"/>
      <c r="K236" s="61" t="str">
        <f>IF($A236="","",IF(OR(VLOOKUP($A236,'Species list'!$A$2:$E$456,3,0)="BBRC",VLOOKUP($A236,'Species list'!$A$2:$E$456,3,0)="HOSRP"),"URF required",IF(VLOOKUP($A236,'Species list'!$A$2:$E$456,4,0)="A, description notes required","Inc. ID notes","")))</f>
        <v/>
      </c>
      <c r="L236" s="3"/>
      <c r="M236" s="65" t="str">
        <f t="shared" si="3"/>
        <v/>
      </c>
      <c r="N236" s="32">
        <v>236</v>
      </c>
    </row>
    <row r="237" spans="1:14" x14ac:dyDescent="0.3">
      <c r="A237" s="60"/>
      <c r="B237" s="34"/>
      <c r="C237" s="35"/>
      <c r="D237" s="36"/>
      <c r="E237" s="36"/>
      <c r="F237" s="41" t="str" cm="1">
        <f t="array" ref="F237">IF(LEN('My Details'!$B$2)=0,"see Note 3",IF(LEN(D237)=0,"",IF(LEN(E237)=0,"",(INDEX(Month!$A$2:$Z$15,MATCH(E237,Month!$A$2:$A$15,0),'My Details'!$B$2-2005)+D237))))</f>
        <v>see Note 3</v>
      </c>
      <c r="G237" s="14"/>
      <c r="H237" s="37"/>
      <c r="I237" s="37"/>
      <c r="J237" s="12"/>
      <c r="K237" s="61" t="str">
        <f>IF($A237="","",IF(OR(VLOOKUP($A237,'Species list'!$A$2:$E$456,3,0)="BBRC",VLOOKUP($A237,'Species list'!$A$2:$E$456,3,0)="HOSRP"),"URF required",IF(VLOOKUP($A237,'Species list'!$A$2:$E$456,4,0)="A, description notes required","Inc. ID notes","")))</f>
        <v/>
      </c>
      <c r="L237" s="3"/>
      <c r="M237" s="65" t="str">
        <f t="shared" si="3"/>
        <v/>
      </c>
      <c r="N237" s="32">
        <v>237</v>
      </c>
    </row>
    <row r="238" spans="1:14" x14ac:dyDescent="0.3">
      <c r="A238" s="60"/>
      <c r="B238" s="34"/>
      <c r="C238" s="35"/>
      <c r="D238" s="36"/>
      <c r="E238" s="36"/>
      <c r="F238" s="41" t="str" cm="1">
        <f t="array" ref="F238">IF(LEN('My Details'!$B$2)=0,"see Note 3",IF(LEN(D238)=0,"",IF(LEN(E238)=0,"",(INDEX(Month!$A$2:$Z$15,MATCH(E238,Month!$A$2:$A$15,0),'My Details'!$B$2-2005)+D238))))</f>
        <v>see Note 3</v>
      </c>
      <c r="G238" s="14"/>
      <c r="H238" s="37"/>
      <c r="I238" s="37"/>
      <c r="J238" s="12"/>
      <c r="K238" s="61" t="str">
        <f>IF($A238="","",IF(OR(VLOOKUP($A238,'Species list'!$A$2:$E$456,3,0)="BBRC",VLOOKUP($A238,'Species list'!$A$2:$E$456,3,0)="HOSRP"),"URF required",IF(VLOOKUP($A238,'Species list'!$A$2:$E$456,4,0)="A, description notes required","Inc. ID notes","")))</f>
        <v/>
      </c>
      <c r="L238" s="3"/>
      <c r="M238" s="65" t="str">
        <f t="shared" si="3"/>
        <v/>
      </c>
      <c r="N238" s="32">
        <v>238</v>
      </c>
    </row>
    <row r="239" spans="1:14" x14ac:dyDescent="0.3">
      <c r="A239" s="60"/>
      <c r="B239" s="34"/>
      <c r="C239" s="35"/>
      <c r="D239" s="36"/>
      <c r="E239" s="36"/>
      <c r="F239" s="41" t="str" cm="1">
        <f t="array" ref="F239">IF(LEN('My Details'!$B$2)=0,"see Note 3",IF(LEN(D239)=0,"",IF(LEN(E239)=0,"",(INDEX(Month!$A$2:$Z$15,MATCH(E239,Month!$A$2:$A$15,0),'My Details'!$B$2-2005)+D239))))</f>
        <v>see Note 3</v>
      </c>
      <c r="G239" s="14"/>
      <c r="H239" s="37"/>
      <c r="I239" s="37"/>
      <c r="J239" s="12"/>
      <c r="K239" s="61" t="str">
        <f>IF($A239="","",IF(OR(VLOOKUP($A239,'Species list'!$A$2:$E$456,3,0)="BBRC",VLOOKUP($A239,'Species list'!$A$2:$E$456,3,0)="HOSRP"),"URF required",IF(VLOOKUP($A239,'Species list'!$A$2:$E$456,4,0)="A, description notes required","Inc. ID notes","")))</f>
        <v/>
      </c>
      <c r="L239" s="3"/>
      <c r="M239" s="65" t="str">
        <f t="shared" si="3"/>
        <v/>
      </c>
      <c r="N239" s="32">
        <v>239</v>
      </c>
    </row>
    <row r="240" spans="1:14" x14ac:dyDescent="0.3">
      <c r="A240" s="60"/>
      <c r="B240" s="34"/>
      <c r="C240" s="35"/>
      <c r="D240" s="36"/>
      <c r="E240" s="36"/>
      <c r="F240" s="41" t="str" cm="1">
        <f t="array" ref="F240">IF(LEN('My Details'!$B$2)=0,"see Note 3",IF(LEN(D240)=0,"",IF(LEN(E240)=0,"",(INDEX(Month!$A$2:$Z$15,MATCH(E240,Month!$A$2:$A$15,0),'My Details'!$B$2-2005)+D240))))</f>
        <v>see Note 3</v>
      </c>
      <c r="G240" s="14"/>
      <c r="H240" s="37"/>
      <c r="I240" s="37"/>
      <c r="J240" s="12"/>
      <c r="K240" s="61" t="str">
        <f>IF($A240="","",IF(OR(VLOOKUP($A240,'Species list'!$A$2:$E$456,3,0)="BBRC",VLOOKUP($A240,'Species list'!$A$2:$E$456,3,0)="HOSRP"),"URF required",IF(VLOOKUP($A240,'Species list'!$A$2:$E$456,4,0)="A, description notes required","Inc. ID notes","")))</f>
        <v/>
      </c>
      <c r="L240" s="3"/>
      <c r="M240" s="65" t="str">
        <f t="shared" si="3"/>
        <v/>
      </c>
      <c r="N240" s="32">
        <v>240</v>
      </c>
    </row>
    <row r="241" spans="1:14" x14ac:dyDescent="0.3">
      <c r="A241" s="60"/>
      <c r="B241" s="34"/>
      <c r="C241" s="35"/>
      <c r="D241" s="36"/>
      <c r="E241" s="36"/>
      <c r="F241" s="41" t="str" cm="1">
        <f t="array" ref="F241">IF(LEN('My Details'!$B$2)=0,"see Note 3",IF(LEN(D241)=0,"",IF(LEN(E241)=0,"",(INDEX(Month!$A$2:$Z$15,MATCH(E241,Month!$A$2:$A$15,0),'My Details'!$B$2-2005)+D241))))</f>
        <v>see Note 3</v>
      </c>
      <c r="G241" s="14"/>
      <c r="H241" s="37"/>
      <c r="I241" s="37"/>
      <c r="J241" s="12"/>
      <c r="K241" s="61" t="str">
        <f>IF($A241="","",IF(OR(VLOOKUP($A241,'Species list'!$A$2:$E$456,3,0)="BBRC",VLOOKUP($A241,'Species list'!$A$2:$E$456,3,0)="HOSRP"),"URF required",IF(VLOOKUP($A241,'Species list'!$A$2:$E$456,4,0)="A, description notes required","Inc. ID notes","")))</f>
        <v/>
      </c>
      <c r="L241" s="3"/>
      <c r="M241" s="65" t="str">
        <f t="shared" si="3"/>
        <v/>
      </c>
      <c r="N241" s="32">
        <v>241</v>
      </c>
    </row>
    <row r="242" spans="1:14" x14ac:dyDescent="0.3">
      <c r="A242" s="60"/>
      <c r="B242" s="34"/>
      <c r="C242" s="35"/>
      <c r="D242" s="36"/>
      <c r="E242" s="36"/>
      <c r="F242" s="41" t="str" cm="1">
        <f t="array" ref="F242">IF(LEN('My Details'!$B$2)=0,"see Note 3",IF(LEN(D242)=0,"",IF(LEN(E242)=0,"",(INDEX(Month!$A$2:$Z$15,MATCH(E242,Month!$A$2:$A$15,0),'My Details'!$B$2-2005)+D242))))</f>
        <v>see Note 3</v>
      </c>
      <c r="G242" s="14"/>
      <c r="H242" s="37"/>
      <c r="I242" s="37"/>
      <c r="J242" s="12"/>
      <c r="K242" s="61" t="str">
        <f>IF($A242="","",IF(OR(VLOOKUP($A242,'Species list'!$A$2:$E$456,3,0)="BBRC",VLOOKUP($A242,'Species list'!$A$2:$E$456,3,0)="HOSRP"),"URF required",IF(VLOOKUP($A242,'Species list'!$A$2:$E$456,4,0)="A, description notes required","Inc. ID notes","")))</f>
        <v/>
      </c>
      <c r="L242" s="3"/>
      <c r="M242" s="65" t="str">
        <f t="shared" si="3"/>
        <v/>
      </c>
      <c r="N242" s="32">
        <v>242</v>
      </c>
    </row>
    <row r="243" spans="1:14" x14ac:dyDescent="0.3">
      <c r="A243" s="60"/>
      <c r="B243" s="34"/>
      <c r="C243" s="35"/>
      <c r="D243" s="36"/>
      <c r="E243" s="36"/>
      <c r="F243" s="41" t="str" cm="1">
        <f t="array" ref="F243">IF(LEN('My Details'!$B$2)=0,"see Note 3",IF(LEN(D243)=0,"",IF(LEN(E243)=0,"",(INDEX(Month!$A$2:$Z$15,MATCH(E243,Month!$A$2:$A$15,0),'My Details'!$B$2-2005)+D243))))</f>
        <v>see Note 3</v>
      </c>
      <c r="G243" s="14"/>
      <c r="H243" s="37"/>
      <c r="I243" s="37"/>
      <c r="J243" s="12"/>
      <c r="K243" s="61" t="str">
        <f>IF($A243="","",IF(OR(VLOOKUP($A243,'Species list'!$A$2:$E$456,3,0)="BBRC",VLOOKUP($A243,'Species list'!$A$2:$E$456,3,0)="HOSRP"),"URF required",IF(VLOOKUP($A243,'Species list'!$A$2:$E$456,4,0)="A, description notes required","Inc. ID notes","")))</f>
        <v/>
      </c>
      <c r="L243" s="3"/>
      <c r="M243" s="65" t="str">
        <f t="shared" si="3"/>
        <v/>
      </c>
      <c r="N243" s="32">
        <v>243</v>
      </c>
    </row>
    <row r="244" spans="1:14" x14ac:dyDescent="0.3">
      <c r="A244" s="60"/>
      <c r="B244" s="34"/>
      <c r="C244" s="35"/>
      <c r="D244" s="36"/>
      <c r="E244" s="36"/>
      <c r="F244" s="41" t="str" cm="1">
        <f t="array" ref="F244">IF(LEN('My Details'!$B$2)=0,"see Note 3",IF(LEN(D244)=0,"",IF(LEN(E244)=0,"",(INDEX(Month!$A$2:$Z$15,MATCH(E244,Month!$A$2:$A$15,0),'My Details'!$B$2-2005)+D244))))</f>
        <v>see Note 3</v>
      </c>
      <c r="G244" s="14"/>
      <c r="H244" s="37"/>
      <c r="I244" s="37"/>
      <c r="J244" s="12"/>
      <c r="K244" s="61" t="str">
        <f>IF($A244="","",IF(OR(VLOOKUP($A244,'Species list'!$A$2:$E$456,3,0)="BBRC",VLOOKUP($A244,'Species list'!$A$2:$E$456,3,0)="HOSRP"),"URF required",IF(VLOOKUP($A244,'Species list'!$A$2:$E$456,4,0)="A, description notes required","Inc. ID notes","")))</f>
        <v/>
      </c>
      <c r="L244" s="3"/>
      <c r="M244" s="65" t="str">
        <f t="shared" si="3"/>
        <v/>
      </c>
      <c r="N244" s="32">
        <v>244</v>
      </c>
    </row>
    <row r="245" spans="1:14" x14ac:dyDescent="0.3">
      <c r="A245" s="60"/>
      <c r="B245" s="34"/>
      <c r="C245" s="35"/>
      <c r="D245" s="36"/>
      <c r="E245" s="36"/>
      <c r="F245" s="41" t="str" cm="1">
        <f t="array" ref="F245">IF(LEN('My Details'!$B$2)=0,"see Note 3",IF(LEN(D245)=0,"",IF(LEN(E245)=0,"",(INDEX(Month!$A$2:$Z$15,MATCH(E245,Month!$A$2:$A$15,0),'My Details'!$B$2-2005)+D245))))</f>
        <v>see Note 3</v>
      </c>
      <c r="G245" s="14"/>
      <c r="H245" s="37"/>
      <c r="I245" s="37"/>
      <c r="J245" s="12"/>
      <c r="K245" s="61" t="str">
        <f>IF($A245="","",IF(OR(VLOOKUP($A245,'Species list'!$A$2:$E$456,3,0)="BBRC",VLOOKUP($A245,'Species list'!$A$2:$E$456,3,0)="HOSRP"),"URF required",IF(VLOOKUP($A245,'Species list'!$A$2:$E$456,4,0)="A, description notes required","Inc. ID notes","")))</f>
        <v/>
      </c>
      <c r="L245" s="3"/>
      <c r="M245" s="65" t="str">
        <f t="shared" si="3"/>
        <v/>
      </c>
      <c r="N245" s="32">
        <v>245</v>
      </c>
    </row>
    <row r="246" spans="1:14" x14ac:dyDescent="0.3">
      <c r="A246" s="60"/>
      <c r="B246" s="34"/>
      <c r="C246" s="35"/>
      <c r="D246" s="36"/>
      <c r="E246" s="36"/>
      <c r="F246" s="41" t="str" cm="1">
        <f t="array" ref="F246">IF(LEN('My Details'!$B$2)=0,"see Note 3",IF(LEN(D246)=0,"",IF(LEN(E246)=0,"",(INDEX(Month!$A$2:$Z$15,MATCH(E246,Month!$A$2:$A$15,0),'My Details'!$B$2-2005)+D246))))</f>
        <v>see Note 3</v>
      </c>
      <c r="G246" s="14"/>
      <c r="H246" s="37"/>
      <c r="I246" s="37"/>
      <c r="J246" s="12"/>
      <c r="K246" s="61" t="str">
        <f>IF($A246="","",IF(OR(VLOOKUP($A246,'Species list'!$A$2:$E$456,3,0)="BBRC",VLOOKUP($A246,'Species list'!$A$2:$E$456,3,0)="HOSRP"),"URF required",IF(VLOOKUP($A246,'Species list'!$A$2:$E$456,4,0)="A, description notes required","Inc. ID notes","")))</f>
        <v/>
      </c>
      <c r="L246" s="3"/>
      <c r="M246" s="65" t="str">
        <f t="shared" si="3"/>
        <v/>
      </c>
      <c r="N246" s="32">
        <v>246</v>
      </c>
    </row>
    <row r="247" spans="1:14" x14ac:dyDescent="0.3">
      <c r="A247" s="60"/>
      <c r="B247" s="34"/>
      <c r="C247" s="35"/>
      <c r="D247" s="36"/>
      <c r="E247" s="36"/>
      <c r="F247" s="41" t="str" cm="1">
        <f t="array" ref="F247">IF(LEN('My Details'!$B$2)=0,"see Note 3",IF(LEN(D247)=0,"",IF(LEN(E247)=0,"",(INDEX(Month!$A$2:$Z$15,MATCH(E247,Month!$A$2:$A$15,0),'My Details'!$B$2-2005)+D247))))</f>
        <v>see Note 3</v>
      </c>
      <c r="G247" s="14"/>
      <c r="H247" s="37"/>
      <c r="I247" s="37"/>
      <c r="J247" s="12"/>
      <c r="K247" s="61" t="str">
        <f>IF($A247="","",IF(OR(VLOOKUP($A247,'Species list'!$A$2:$E$456,3,0)="BBRC",VLOOKUP($A247,'Species list'!$A$2:$E$456,3,0)="HOSRP"),"URF required",IF(VLOOKUP($A247,'Species list'!$A$2:$E$456,4,0)="A, description notes required","Inc. ID notes","")))</f>
        <v/>
      </c>
      <c r="L247" s="3"/>
      <c r="M247" s="65" t="str">
        <f t="shared" si="3"/>
        <v/>
      </c>
      <c r="N247" s="32">
        <v>247</v>
      </c>
    </row>
    <row r="248" spans="1:14" x14ac:dyDescent="0.3">
      <c r="A248" s="60"/>
      <c r="B248" s="34"/>
      <c r="C248" s="35"/>
      <c r="D248" s="36"/>
      <c r="E248" s="36"/>
      <c r="F248" s="41" t="str" cm="1">
        <f t="array" ref="F248">IF(LEN('My Details'!$B$2)=0,"see Note 3",IF(LEN(D248)=0,"",IF(LEN(E248)=0,"",(INDEX(Month!$A$2:$Z$15,MATCH(E248,Month!$A$2:$A$15,0),'My Details'!$B$2-2005)+D248))))</f>
        <v>see Note 3</v>
      </c>
      <c r="G248" s="14"/>
      <c r="H248" s="37"/>
      <c r="I248" s="37"/>
      <c r="J248" s="12"/>
      <c r="K248" s="61" t="str">
        <f>IF($A248="","",IF(OR(VLOOKUP($A248,'Species list'!$A$2:$E$456,3,0)="BBRC",VLOOKUP($A248,'Species list'!$A$2:$E$456,3,0)="HOSRP"),"URF required",IF(VLOOKUP($A248,'Species list'!$A$2:$E$456,4,0)="A, description notes required","Inc. ID notes","")))</f>
        <v/>
      </c>
      <c r="L248" s="3"/>
      <c r="M248" s="65" t="str">
        <f t="shared" si="3"/>
        <v/>
      </c>
      <c r="N248" s="32">
        <v>248</v>
      </c>
    </row>
    <row r="249" spans="1:14" x14ac:dyDescent="0.3">
      <c r="A249" s="60"/>
      <c r="B249" s="34"/>
      <c r="C249" s="35"/>
      <c r="D249" s="36"/>
      <c r="E249" s="36"/>
      <c r="F249" s="41" t="str" cm="1">
        <f t="array" ref="F249">IF(LEN('My Details'!$B$2)=0,"see Note 3",IF(LEN(D249)=0,"",IF(LEN(E249)=0,"",(INDEX(Month!$A$2:$Z$15,MATCH(E249,Month!$A$2:$A$15,0),'My Details'!$B$2-2005)+D249))))</f>
        <v>see Note 3</v>
      </c>
      <c r="G249" s="14"/>
      <c r="H249" s="37"/>
      <c r="I249" s="37"/>
      <c r="J249" s="12"/>
      <c r="K249" s="61" t="str">
        <f>IF($A249="","",IF(OR(VLOOKUP($A249,'Species list'!$A$2:$E$456,3,0)="BBRC",VLOOKUP($A249,'Species list'!$A$2:$E$456,3,0)="HOSRP"),"URF required",IF(VLOOKUP($A249,'Species list'!$A$2:$E$456,4,0)="A, description notes required","Inc. ID notes","")))</f>
        <v/>
      </c>
      <c r="L249" s="3"/>
      <c r="M249" s="65" t="str">
        <f t="shared" si="3"/>
        <v/>
      </c>
      <c r="N249" s="32">
        <v>249</v>
      </c>
    </row>
    <row r="250" spans="1:14" x14ac:dyDescent="0.3">
      <c r="A250" s="60"/>
      <c r="B250" s="34"/>
      <c r="C250" s="35"/>
      <c r="D250" s="36"/>
      <c r="E250" s="36"/>
      <c r="F250" s="41" t="str" cm="1">
        <f t="array" ref="F250">IF(LEN('My Details'!$B$2)=0,"see Note 3",IF(LEN(D250)=0,"",IF(LEN(E250)=0,"",(INDEX(Month!$A$2:$Z$15,MATCH(E250,Month!$A$2:$A$15,0),'My Details'!$B$2-2005)+D250))))</f>
        <v>see Note 3</v>
      </c>
      <c r="G250" s="14"/>
      <c r="H250" s="37"/>
      <c r="I250" s="37"/>
      <c r="J250" s="12"/>
      <c r="K250" s="61" t="str">
        <f>IF($A250="","",IF(OR(VLOOKUP($A250,'Species list'!$A$2:$E$456,3,0)="BBRC",VLOOKUP($A250,'Species list'!$A$2:$E$456,3,0)="HOSRP"),"URF required",IF(VLOOKUP($A250,'Species list'!$A$2:$E$456,4,0)="A, description notes required","Inc. ID notes","")))</f>
        <v/>
      </c>
      <c r="L250" s="3"/>
      <c r="M250" s="65" t="str">
        <f t="shared" si="3"/>
        <v/>
      </c>
      <c r="N250" s="32">
        <v>250</v>
      </c>
    </row>
    <row r="251" spans="1:14" x14ac:dyDescent="0.3">
      <c r="A251" s="60"/>
      <c r="B251" s="34"/>
      <c r="C251" s="35"/>
      <c r="D251" s="36"/>
      <c r="E251" s="36"/>
      <c r="F251" s="41" t="str" cm="1">
        <f t="array" ref="F251">IF(LEN('My Details'!$B$2)=0,"see Note 3",IF(LEN(D251)=0,"",IF(LEN(E251)=0,"",(INDEX(Month!$A$2:$Z$15,MATCH(E251,Month!$A$2:$A$15,0),'My Details'!$B$2-2005)+D251))))</f>
        <v>see Note 3</v>
      </c>
      <c r="G251" s="14"/>
      <c r="H251" s="37"/>
      <c r="I251" s="37"/>
      <c r="J251" s="12"/>
      <c r="K251" s="61" t="str">
        <f>IF($A251="","",IF(OR(VLOOKUP($A251,'Species list'!$A$2:$E$456,3,0)="BBRC",VLOOKUP($A251,'Species list'!$A$2:$E$456,3,0)="HOSRP"),"URF required",IF(VLOOKUP($A251,'Species list'!$A$2:$E$456,4,0)="A, description notes required","Inc. ID notes","")))</f>
        <v/>
      </c>
      <c r="L251" s="3"/>
      <c r="M251" s="65" t="str">
        <f t="shared" si="3"/>
        <v/>
      </c>
      <c r="N251" s="32">
        <v>251</v>
      </c>
    </row>
    <row r="252" spans="1:14" x14ac:dyDescent="0.3">
      <c r="A252" s="60"/>
      <c r="B252" s="34"/>
      <c r="C252" s="35"/>
      <c r="D252" s="36"/>
      <c r="E252" s="36"/>
      <c r="F252" s="41" t="str" cm="1">
        <f t="array" ref="F252">IF(LEN('My Details'!$B$2)=0,"see Note 3",IF(LEN(D252)=0,"",IF(LEN(E252)=0,"",(INDEX(Month!$A$2:$Z$15,MATCH(E252,Month!$A$2:$A$15,0),'My Details'!$B$2-2005)+D252))))</f>
        <v>see Note 3</v>
      </c>
      <c r="G252" s="14"/>
      <c r="H252" s="37"/>
      <c r="I252" s="37"/>
      <c r="J252" s="12"/>
      <c r="K252" s="61" t="str">
        <f>IF($A252="","",IF(OR(VLOOKUP($A252,'Species list'!$A$2:$E$456,3,0)="BBRC",VLOOKUP($A252,'Species list'!$A$2:$E$456,3,0)="HOSRP"),"URF required",IF(VLOOKUP($A252,'Species list'!$A$2:$E$456,4,0)="A, description notes required","Inc. ID notes","")))</f>
        <v/>
      </c>
      <c r="L252" s="3"/>
      <c r="M252" s="65" t="str">
        <f t="shared" si="3"/>
        <v/>
      </c>
      <c r="N252" s="32">
        <v>252</v>
      </c>
    </row>
    <row r="253" spans="1:14" x14ac:dyDescent="0.3">
      <c r="A253" s="60"/>
      <c r="B253" s="34"/>
      <c r="C253" s="35"/>
      <c r="D253" s="36"/>
      <c r="E253" s="36"/>
      <c r="F253" s="41" t="str" cm="1">
        <f t="array" ref="F253">IF(LEN('My Details'!$B$2)=0,"see Note 3",IF(LEN(D253)=0,"",IF(LEN(E253)=0,"",(INDEX(Month!$A$2:$Z$15,MATCH(E253,Month!$A$2:$A$15,0),'My Details'!$B$2-2005)+D253))))</f>
        <v>see Note 3</v>
      </c>
      <c r="G253" s="14"/>
      <c r="H253" s="37"/>
      <c r="I253" s="37"/>
      <c r="J253" s="12"/>
      <c r="K253" s="61" t="str">
        <f>IF($A253="","",IF(OR(VLOOKUP($A253,'Species list'!$A$2:$E$456,3,0)="BBRC",VLOOKUP($A253,'Species list'!$A$2:$E$456,3,0)="HOSRP"),"URF required",IF(VLOOKUP($A253,'Species list'!$A$2:$E$456,4,0)="A, description notes required","Inc. ID notes","")))</f>
        <v/>
      </c>
      <c r="L253" s="3"/>
      <c r="M253" s="65" t="str">
        <f t="shared" si="3"/>
        <v/>
      </c>
      <c r="N253" s="32">
        <v>253</v>
      </c>
    </row>
    <row r="254" spans="1:14" x14ac:dyDescent="0.3">
      <c r="A254" s="60"/>
      <c r="B254" s="34"/>
      <c r="C254" s="35"/>
      <c r="D254" s="36"/>
      <c r="E254" s="36"/>
      <c r="F254" s="41" t="str" cm="1">
        <f t="array" ref="F254">IF(LEN('My Details'!$B$2)=0,"see Note 3",IF(LEN(D254)=0,"",IF(LEN(E254)=0,"",(INDEX(Month!$A$2:$Z$15,MATCH(E254,Month!$A$2:$A$15,0),'My Details'!$B$2-2005)+D254))))</f>
        <v>see Note 3</v>
      </c>
      <c r="G254" s="14"/>
      <c r="H254" s="37"/>
      <c r="I254" s="37"/>
      <c r="J254" s="12"/>
      <c r="K254" s="61" t="str">
        <f>IF($A254="","",IF(OR(VLOOKUP($A254,'Species list'!$A$2:$E$456,3,0)="BBRC",VLOOKUP($A254,'Species list'!$A$2:$E$456,3,0)="HOSRP"),"URF required",IF(VLOOKUP($A254,'Species list'!$A$2:$E$456,4,0)="A, description notes required","Inc. ID notes","")))</f>
        <v/>
      </c>
      <c r="L254" s="3"/>
      <c r="M254" s="65" t="str">
        <f t="shared" si="3"/>
        <v/>
      </c>
      <c r="N254" s="32">
        <v>254</v>
      </c>
    </row>
    <row r="255" spans="1:14" x14ac:dyDescent="0.3">
      <c r="A255" s="60"/>
      <c r="B255" s="34"/>
      <c r="C255" s="35"/>
      <c r="D255" s="36"/>
      <c r="E255" s="36"/>
      <c r="F255" s="41" t="str" cm="1">
        <f t="array" ref="F255">IF(LEN('My Details'!$B$2)=0,"see Note 3",IF(LEN(D255)=0,"",IF(LEN(E255)=0,"",(INDEX(Month!$A$2:$Z$15,MATCH(E255,Month!$A$2:$A$15,0),'My Details'!$B$2-2005)+D255))))</f>
        <v>see Note 3</v>
      </c>
      <c r="G255" s="14"/>
      <c r="H255" s="37"/>
      <c r="I255" s="37"/>
      <c r="J255" s="12"/>
      <c r="K255" s="61" t="str">
        <f>IF($A255="","",IF(OR(VLOOKUP($A255,'Species list'!$A$2:$E$456,3,0)="BBRC",VLOOKUP($A255,'Species list'!$A$2:$E$456,3,0)="HOSRP"),"URF required",IF(VLOOKUP($A255,'Species list'!$A$2:$E$456,4,0)="A, description notes required","Inc. ID notes","")))</f>
        <v/>
      </c>
      <c r="L255" s="3"/>
      <c r="M255" s="65" t="str">
        <f t="shared" si="3"/>
        <v/>
      </c>
      <c r="N255" s="32">
        <v>255</v>
      </c>
    </row>
    <row r="256" spans="1:14" x14ac:dyDescent="0.3">
      <c r="A256" s="60"/>
      <c r="B256" s="34"/>
      <c r="C256" s="35"/>
      <c r="D256" s="36"/>
      <c r="E256" s="36"/>
      <c r="F256" s="41" t="str" cm="1">
        <f t="array" ref="F256">IF(LEN('My Details'!$B$2)=0,"see Note 3",IF(LEN(D256)=0,"",IF(LEN(E256)=0,"",(INDEX(Month!$A$2:$Z$15,MATCH(E256,Month!$A$2:$A$15,0),'My Details'!$B$2-2005)+D256))))</f>
        <v>see Note 3</v>
      </c>
      <c r="G256" s="14"/>
      <c r="H256" s="37"/>
      <c r="I256" s="37"/>
      <c r="J256" s="12"/>
      <c r="K256" s="61" t="str">
        <f>IF($A256="","",IF(OR(VLOOKUP($A256,'Species list'!$A$2:$E$456,3,0)="BBRC",VLOOKUP($A256,'Species list'!$A$2:$E$456,3,0)="HOSRP"),"URF required",IF(VLOOKUP($A256,'Species list'!$A$2:$E$456,4,0)="A, description notes required","Inc. ID notes","")))</f>
        <v/>
      </c>
      <c r="L256" s="3"/>
      <c r="M256" s="65" t="str">
        <f t="shared" si="3"/>
        <v/>
      </c>
      <c r="N256" s="32">
        <v>256</v>
      </c>
    </row>
    <row r="257" spans="1:14" x14ac:dyDescent="0.3">
      <c r="A257" s="60"/>
      <c r="B257" s="34"/>
      <c r="C257" s="35"/>
      <c r="D257" s="36"/>
      <c r="E257" s="36"/>
      <c r="F257" s="41" t="str" cm="1">
        <f t="array" ref="F257">IF(LEN('My Details'!$B$2)=0,"see Note 3",IF(LEN(D257)=0,"",IF(LEN(E257)=0,"",(INDEX(Month!$A$2:$Z$15,MATCH(E257,Month!$A$2:$A$15,0),'My Details'!$B$2-2005)+D257))))</f>
        <v>see Note 3</v>
      </c>
      <c r="G257" s="14"/>
      <c r="H257" s="37"/>
      <c r="I257" s="37"/>
      <c r="J257" s="12"/>
      <c r="K257" s="61" t="str">
        <f>IF($A257="","",IF(OR(VLOOKUP($A257,'Species list'!$A$2:$E$456,3,0)="BBRC",VLOOKUP($A257,'Species list'!$A$2:$E$456,3,0)="HOSRP"),"URF required",IF(VLOOKUP($A257,'Species list'!$A$2:$E$456,4,0)="A, description notes required","Inc. ID notes","")))</f>
        <v/>
      </c>
      <c r="L257" s="3"/>
      <c r="M257" s="65" t="str">
        <f t="shared" si="3"/>
        <v/>
      </c>
      <c r="N257" s="32">
        <v>257</v>
      </c>
    </row>
    <row r="258" spans="1:14" x14ac:dyDescent="0.3">
      <c r="A258" s="60"/>
      <c r="B258" s="34"/>
      <c r="C258" s="35"/>
      <c r="D258" s="36"/>
      <c r="E258" s="36"/>
      <c r="F258" s="41" t="str" cm="1">
        <f t="array" ref="F258">IF(LEN('My Details'!$B$2)=0,"see Note 3",IF(LEN(D258)=0,"",IF(LEN(E258)=0,"",(INDEX(Month!$A$2:$Z$15,MATCH(E258,Month!$A$2:$A$15,0),'My Details'!$B$2-2005)+D258))))</f>
        <v>see Note 3</v>
      </c>
      <c r="G258" s="14"/>
      <c r="H258" s="37"/>
      <c r="I258" s="37"/>
      <c r="J258" s="12"/>
      <c r="K258" s="61" t="str">
        <f>IF($A258="","",IF(OR(VLOOKUP($A258,'Species list'!$A$2:$E$456,3,0)="BBRC",VLOOKUP($A258,'Species list'!$A$2:$E$456,3,0)="HOSRP"),"URF required",IF(VLOOKUP($A258,'Species list'!$A$2:$E$456,4,0)="A, description notes required","Inc. ID notes","")))</f>
        <v/>
      </c>
      <c r="L258" s="3"/>
      <c r="M258" s="65" t="str">
        <f t="shared" si="3"/>
        <v/>
      </c>
      <c r="N258" s="32">
        <v>258</v>
      </c>
    </row>
    <row r="259" spans="1:14" x14ac:dyDescent="0.3">
      <c r="A259" s="60"/>
      <c r="B259" s="34"/>
      <c r="C259" s="35"/>
      <c r="D259" s="36"/>
      <c r="E259" s="36"/>
      <c r="F259" s="41" t="str" cm="1">
        <f t="array" ref="F259">IF(LEN('My Details'!$B$2)=0,"see Note 3",IF(LEN(D259)=0,"",IF(LEN(E259)=0,"",(INDEX(Month!$A$2:$Z$15,MATCH(E259,Month!$A$2:$A$15,0),'My Details'!$B$2-2005)+D259))))</f>
        <v>see Note 3</v>
      </c>
      <c r="G259" s="14"/>
      <c r="H259" s="37"/>
      <c r="I259" s="37"/>
      <c r="J259" s="12"/>
      <c r="K259" s="61" t="str">
        <f>IF($A259="","",IF(OR(VLOOKUP($A259,'Species list'!$A$2:$E$456,3,0)="BBRC",VLOOKUP($A259,'Species list'!$A$2:$E$456,3,0)="HOSRP"),"URF required",IF(VLOOKUP($A259,'Species list'!$A$2:$E$456,4,0)="A, description notes required","Inc. ID notes","")))</f>
        <v/>
      </c>
      <c r="L259" s="3"/>
      <c r="M259" s="65" t="str">
        <f t="shared" si="3"/>
        <v/>
      </c>
      <c r="N259" s="32">
        <v>259</v>
      </c>
    </row>
    <row r="260" spans="1:14" x14ac:dyDescent="0.3">
      <c r="A260" s="60"/>
      <c r="B260" s="34"/>
      <c r="C260" s="35"/>
      <c r="D260" s="36"/>
      <c r="E260" s="36"/>
      <c r="F260" s="41" t="str" cm="1">
        <f t="array" ref="F260">IF(LEN('My Details'!$B$2)=0,"see Note 3",IF(LEN(D260)=0,"",IF(LEN(E260)=0,"",(INDEX(Month!$A$2:$Z$15,MATCH(E260,Month!$A$2:$A$15,0),'My Details'!$B$2-2005)+D260))))</f>
        <v>see Note 3</v>
      </c>
      <c r="G260" s="14"/>
      <c r="H260" s="37"/>
      <c r="I260" s="37"/>
      <c r="J260" s="12"/>
      <c r="K260" s="61" t="str">
        <f>IF($A260="","",IF(OR(VLOOKUP($A260,'Species list'!$A$2:$E$456,3,0)="BBRC",VLOOKUP($A260,'Species list'!$A$2:$E$456,3,0)="HOSRP"),"URF required",IF(VLOOKUP($A260,'Species list'!$A$2:$E$456,4,0)="A, description notes required","Inc. ID notes","")))</f>
        <v/>
      </c>
      <c r="L260" s="3"/>
      <c r="M260" s="65" t="str">
        <f t="shared" si="3"/>
        <v/>
      </c>
      <c r="N260" s="32">
        <v>260</v>
      </c>
    </row>
    <row r="261" spans="1:14" x14ac:dyDescent="0.3">
      <c r="A261" s="60"/>
      <c r="B261" s="34"/>
      <c r="C261" s="35"/>
      <c r="D261" s="36"/>
      <c r="E261" s="36"/>
      <c r="F261" s="41" t="str" cm="1">
        <f t="array" ref="F261">IF(LEN('My Details'!$B$2)=0,"see Note 3",IF(LEN(D261)=0,"",IF(LEN(E261)=0,"",(INDEX(Month!$A$2:$Z$15,MATCH(E261,Month!$A$2:$A$15,0),'My Details'!$B$2-2005)+D261))))</f>
        <v>see Note 3</v>
      </c>
      <c r="G261" s="14"/>
      <c r="H261" s="37"/>
      <c r="I261" s="37"/>
      <c r="J261" s="12"/>
      <c r="K261" s="61" t="str">
        <f>IF($A261="","",IF(OR(VLOOKUP($A261,'Species list'!$A$2:$E$456,3,0)="BBRC",VLOOKUP($A261,'Species list'!$A$2:$E$456,3,0)="HOSRP"),"URF required",IF(VLOOKUP($A261,'Species list'!$A$2:$E$456,4,0)="A, description notes required","Inc. ID notes","")))</f>
        <v/>
      </c>
      <c r="L261" s="3"/>
      <c r="M261" s="65" t="str">
        <f t="shared" ref="M261:M324" si="4">IF(LEN(A261)=0,"",$M$3)</f>
        <v/>
      </c>
      <c r="N261" s="32">
        <v>261</v>
      </c>
    </row>
    <row r="262" spans="1:14" x14ac:dyDescent="0.3">
      <c r="A262" s="60"/>
      <c r="B262" s="34"/>
      <c r="C262" s="35"/>
      <c r="D262" s="36"/>
      <c r="E262" s="36"/>
      <c r="F262" s="41" t="str" cm="1">
        <f t="array" ref="F262">IF(LEN('My Details'!$B$2)=0,"see Note 3",IF(LEN(D262)=0,"",IF(LEN(E262)=0,"",(INDEX(Month!$A$2:$Z$15,MATCH(E262,Month!$A$2:$A$15,0),'My Details'!$B$2-2005)+D262))))</f>
        <v>see Note 3</v>
      </c>
      <c r="G262" s="14"/>
      <c r="H262" s="37"/>
      <c r="I262" s="37"/>
      <c r="J262" s="12"/>
      <c r="K262" s="61" t="str">
        <f>IF($A262="","",IF(OR(VLOOKUP($A262,'Species list'!$A$2:$E$456,3,0)="BBRC",VLOOKUP($A262,'Species list'!$A$2:$E$456,3,0)="HOSRP"),"URF required",IF(VLOOKUP($A262,'Species list'!$A$2:$E$456,4,0)="A, description notes required","Inc. ID notes","")))</f>
        <v/>
      </c>
      <c r="L262" s="3"/>
      <c r="M262" s="65" t="str">
        <f t="shared" si="4"/>
        <v/>
      </c>
      <c r="N262" s="32">
        <v>262</v>
      </c>
    </row>
    <row r="263" spans="1:14" x14ac:dyDescent="0.3">
      <c r="A263" s="60"/>
      <c r="B263" s="34"/>
      <c r="C263" s="35"/>
      <c r="D263" s="36"/>
      <c r="E263" s="36"/>
      <c r="F263" s="41" t="str" cm="1">
        <f t="array" ref="F263">IF(LEN('My Details'!$B$2)=0,"see Note 3",IF(LEN(D263)=0,"",IF(LEN(E263)=0,"",(INDEX(Month!$A$2:$Z$15,MATCH(E263,Month!$A$2:$A$15,0),'My Details'!$B$2-2005)+D263))))</f>
        <v>see Note 3</v>
      </c>
      <c r="G263" s="14"/>
      <c r="H263" s="37"/>
      <c r="I263" s="37"/>
      <c r="J263" s="12"/>
      <c r="K263" s="61" t="str">
        <f>IF($A263="","",IF(OR(VLOOKUP($A263,'Species list'!$A$2:$E$456,3,0)="BBRC",VLOOKUP($A263,'Species list'!$A$2:$E$456,3,0)="HOSRP"),"URF required",IF(VLOOKUP($A263,'Species list'!$A$2:$E$456,4,0)="A, description notes required","Inc. ID notes","")))</f>
        <v/>
      </c>
      <c r="L263" s="3"/>
      <c r="M263" s="65" t="str">
        <f t="shared" si="4"/>
        <v/>
      </c>
      <c r="N263" s="32">
        <v>263</v>
      </c>
    </row>
    <row r="264" spans="1:14" x14ac:dyDescent="0.3">
      <c r="A264" s="60"/>
      <c r="B264" s="34"/>
      <c r="C264" s="35"/>
      <c r="D264" s="36"/>
      <c r="E264" s="36"/>
      <c r="F264" s="41" t="str" cm="1">
        <f t="array" ref="F264">IF(LEN('My Details'!$B$2)=0,"see Note 3",IF(LEN(D264)=0,"",IF(LEN(E264)=0,"",(INDEX(Month!$A$2:$Z$15,MATCH(E264,Month!$A$2:$A$15,0),'My Details'!$B$2-2005)+D264))))</f>
        <v>see Note 3</v>
      </c>
      <c r="G264" s="14"/>
      <c r="H264" s="37"/>
      <c r="I264" s="37"/>
      <c r="J264" s="12"/>
      <c r="K264" s="61" t="str">
        <f>IF($A264="","",IF(OR(VLOOKUP($A264,'Species list'!$A$2:$E$456,3,0)="BBRC",VLOOKUP($A264,'Species list'!$A$2:$E$456,3,0)="HOSRP"),"URF required",IF(VLOOKUP($A264,'Species list'!$A$2:$E$456,4,0)="A, description notes required","Inc. ID notes","")))</f>
        <v/>
      </c>
      <c r="L264" s="3"/>
      <c r="M264" s="65" t="str">
        <f t="shared" si="4"/>
        <v/>
      </c>
      <c r="N264" s="32">
        <v>264</v>
      </c>
    </row>
    <row r="265" spans="1:14" x14ac:dyDescent="0.3">
      <c r="A265" s="60"/>
      <c r="B265" s="34"/>
      <c r="C265" s="35"/>
      <c r="D265" s="36"/>
      <c r="E265" s="36"/>
      <c r="F265" s="41" t="str" cm="1">
        <f t="array" ref="F265">IF(LEN('My Details'!$B$2)=0,"see Note 3",IF(LEN(D265)=0,"",IF(LEN(E265)=0,"",(INDEX(Month!$A$2:$Z$15,MATCH(E265,Month!$A$2:$A$15,0),'My Details'!$B$2-2005)+D265))))</f>
        <v>see Note 3</v>
      </c>
      <c r="G265" s="14"/>
      <c r="H265" s="37"/>
      <c r="I265" s="37"/>
      <c r="J265" s="12"/>
      <c r="K265" s="61" t="str">
        <f>IF($A265="","",IF(OR(VLOOKUP($A265,'Species list'!$A$2:$E$456,3,0)="BBRC",VLOOKUP($A265,'Species list'!$A$2:$E$456,3,0)="HOSRP"),"URF required",IF(VLOOKUP($A265,'Species list'!$A$2:$E$456,4,0)="A, description notes required","Inc. ID notes","")))</f>
        <v/>
      </c>
      <c r="L265" s="3"/>
      <c r="M265" s="65" t="str">
        <f t="shared" si="4"/>
        <v/>
      </c>
      <c r="N265" s="32">
        <v>265</v>
      </c>
    </row>
    <row r="266" spans="1:14" x14ac:dyDescent="0.3">
      <c r="A266" s="60"/>
      <c r="B266" s="34"/>
      <c r="C266" s="35"/>
      <c r="D266" s="36"/>
      <c r="E266" s="36"/>
      <c r="F266" s="41" t="str" cm="1">
        <f t="array" ref="F266">IF(LEN('My Details'!$B$2)=0,"see Note 3",IF(LEN(D266)=0,"",IF(LEN(E266)=0,"",(INDEX(Month!$A$2:$Z$15,MATCH(E266,Month!$A$2:$A$15,0),'My Details'!$B$2-2005)+D266))))</f>
        <v>see Note 3</v>
      </c>
      <c r="G266" s="14"/>
      <c r="H266" s="37"/>
      <c r="I266" s="37"/>
      <c r="J266" s="12"/>
      <c r="K266" s="61" t="str">
        <f>IF($A266="","",IF(OR(VLOOKUP($A266,'Species list'!$A$2:$E$456,3,0)="BBRC",VLOOKUP($A266,'Species list'!$A$2:$E$456,3,0)="HOSRP"),"URF required",IF(VLOOKUP($A266,'Species list'!$A$2:$E$456,4,0)="A, description notes required","Inc. ID notes","")))</f>
        <v/>
      </c>
      <c r="L266" s="3"/>
      <c r="M266" s="65" t="str">
        <f t="shared" si="4"/>
        <v/>
      </c>
      <c r="N266" s="32">
        <v>266</v>
      </c>
    </row>
    <row r="267" spans="1:14" x14ac:dyDescent="0.3">
      <c r="A267" s="60"/>
      <c r="B267" s="34"/>
      <c r="C267" s="35"/>
      <c r="D267" s="36"/>
      <c r="E267" s="36"/>
      <c r="F267" s="41" t="str" cm="1">
        <f t="array" ref="F267">IF(LEN('My Details'!$B$2)=0,"see Note 3",IF(LEN(D267)=0,"",IF(LEN(E267)=0,"",(INDEX(Month!$A$2:$Z$15,MATCH(E267,Month!$A$2:$A$15,0),'My Details'!$B$2-2005)+D267))))</f>
        <v>see Note 3</v>
      </c>
      <c r="G267" s="14"/>
      <c r="H267" s="37"/>
      <c r="I267" s="37"/>
      <c r="J267" s="12"/>
      <c r="K267" s="61" t="str">
        <f>IF($A267="","",IF(OR(VLOOKUP($A267,'Species list'!$A$2:$E$456,3,0)="BBRC",VLOOKUP($A267,'Species list'!$A$2:$E$456,3,0)="HOSRP"),"URF required",IF(VLOOKUP($A267,'Species list'!$A$2:$E$456,4,0)="A, description notes required","Inc. ID notes","")))</f>
        <v/>
      </c>
      <c r="L267" s="3"/>
      <c r="M267" s="65" t="str">
        <f t="shared" si="4"/>
        <v/>
      </c>
      <c r="N267" s="32">
        <v>267</v>
      </c>
    </row>
    <row r="268" spans="1:14" x14ac:dyDescent="0.3">
      <c r="A268" s="60"/>
      <c r="B268" s="34"/>
      <c r="C268" s="35"/>
      <c r="D268" s="36"/>
      <c r="E268" s="36"/>
      <c r="F268" s="41" t="str" cm="1">
        <f t="array" ref="F268">IF(LEN('My Details'!$B$2)=0,"see Note 3",IF(LEN(D268)=0,"",IF(LEN(E268)=0,"",(INDEX(Month!$A$2:$Z$15,MATCH(E268,Month!$A$2:$A$15,0),'My Details'!$B$2-2005)+D268))))</f>
        <v>see Note 3</v>
      </c>
      <c r="G268" s="14"/>
      <c r="H268" s="37"/>
      <c r="I268" s="37"/>
      <c r="J268" s="12"/>
      <c r="K268" s="61" t="str">
        <f>IF($A268="","",IF(OR(VLOOKUP($A268,'Species list'!$A$2:$E$456,3,0)="BBRC",VLOOKUP($A268,'Species list'!$A$2:$E$456,3,0)="HOSRP"),"URF required",IF(VLOOKUP($A268,'Species list'!$A$2:$E$456,4,0)="A, description notes required","Inc. ID notes","")))</f>
        <v/>
      </c>
      <c r="L268" s="3"/>
      <c r="M268" s="65" t="str">
        <f t="shared" si="4"/>
        <v/>
      </c>
      <c r="N268" s="32">
        <v>268</v>
      </c>
    </row>
    <row r="269" spans="1:14" x14ac:dyDescent="0.3">
      <c r="A269" s="60"/>
      <c r="B269" s="34"/>
      <c r="C269" s="35"/>
      <c r="D269" s="36"/>
      <c r="E269" s="36"/>
      <c r="F269" s="41" t="str" cm="1">
        <f t="array" ref="F269">IF(LEN('My Details'!$B$2)=0,"see Note 3",IF(LEN(D269)=0,"",IF(LEN(E269)=0,"",(INDEX(Month!$A$2:$Z$15,MATCH(E269,Month!$A$2:$A$15,0),'My Details'!$B$2-2005)+D269))))</f>
        <v>see Note 3</v>
      </c>
      <c r="G269" s="14"/>
      <c r="H269" s="37"/>
      <c r="I269" s="37"/>
      <c r="J269" s="12"/>
      <c r="K269" s="61" t="str">
        <f>IF($A269="","",IF(OR(VLOOKUP($A269,'Species list'!$A$2:$E$456,3,0)="BBRC",VLOOKUP($A269,'Species list'!$A$2:$E$456,3,0)="HOSRP"),"URF required",IF(VLOOKUP($A269,'Species list'!$A$2:$E$456,4,0)="A, description notes required","Inc. ID notes","")))</f>
        <v/>
      </c>
      <c r="L269" s="3"/>
      <c r="M269" s="65" t="str">
        <f t="shared" si="4"/>
        <v/>
      </c>
      <c r="N269" s="32">
        <v>269</v>
      </c>
    </row>
    <row r="270" spans="1:14" x14ac:dyDescent="0.3">
      <c r="A270" s="60"/>
      <c r="B270" s="34"/>
      <c r="C270" s="35"/>
      <c r="D270" s="36"/>
      <c r="E270" s="36"/>
      <c r="F270" s="41" t="str" cm="1">
        <f t="array" ref="F270">IF(LEN('My Details'!$B$2)=0,"see Note 3",IF(LEN(D270)=0,"",IF(LEN(E270)=0,"",(INDEX(Month!$A$2:$Z$15,MATCH(E270,Month!$A$2:$A$15,0),'My Details'!$B$2-2005)+D270))))</f>
        <v>see Note 3</v>
      </c>
      <c r="G270" s="14"/>
      <c r="H270" s="37"/>
      <c r="I270" s="37"/>
      <c r="J270" s="12"/>
      <c r="K270" s="61" t="str">
        <f>IF($A270="","",IF(OR(VLOOKUP($A270,'Species list'!$A$2:$E$456,3,0)="BBRC",VLOOKUP($A270,'Species list'!$A$2:$E$456,3,0)="HOSRP"),"URF required",IF(VLOOKUP($A270,'Species list'!$A$2:$E$456,4,0)="A, description notes required","Inc. ID notes","")))</f>
        <v/>
      </c>
      <c r="L270" s="3"/>
      <c r="M270" s="65" t="str">
        <f t="shared" si="4"/>
        <v/>
      </c>
      <c r="N270" s="32">
        <v>270</v>
      </c>
    </row>
    <row r="271" spans="1:14" x14ac:dyDescent="0.3">
      <c r="A271" s="60"/>
      <c r="B271" s="34"/>
      <c r="C271" s="35"/>
      <c r="D271" s="36"/>
      <c r="E271" s="36"/>
      <c r="F271" s="41" t="str" cm="1">
        <f t="array" ref="F271">IF(LEN('My Details'!$B$2)=0,"see Note 3",IF(LEN(D271)=0,"",IF(LEN(E271)=0,"",(INDEX(Month!$A$2:$Z$15,MATCH(E271,Month!$A$2:$A$15,0),'My Details'!$B$2-2005)+D271))))</f>
        <v>see Note 3</v>
      </c>
      <c r="G271" s="14"/>
      <c r="H271" s="37"/>
      <c r="I271" s="37"/>
      <c r="J271" s="12"/>
      <c r="K271" s="61" t="str">
        <f>IF($A271="","",IF(OR(VLOOKUP($A271,'Species list'!$A$2:$E$456,3,0)="BBRC",VLOOKUP($A271,'Species list'!$A$2:$E$456,3,0)="HOSRP"),"URF required",IF(VLOOKUP($A271,'Species list'!$A$2:$E$456,4,0)="A, description notes required","Inc. ID notes","")))</f>
        <v/>
      </c>
      <c r="L271" s="3"/>
      <c r="M271" s="65" t="str">
        <f t="shared" si="4"/>
        <v/>
      </c>
      <c r="N271" s="32">
        <v>271</v>
      </c>
    </row>
    <row r="272" spans="1:14" x14ac:dyDescent="0.3">
      <c r="A272" s="60"/>
      <c r="B272" s="34"/>
      <c r="C272" s="35"/>
      <c r="D272" s="36"/>
      <c r="E272" s="36"/>
      <c r="F272" s="41" t="str" cm="1">
        <f t="array" ref="F272">IF(LEN('My Details'!$B$2)=0,"see Note 3",IF(LEN(D272)=0,"",IF(LEN(E272)=0,"",(INDEX(Month!$A$2:$Z$15,MATCH(E272,Month!$A$2:$A$15,0),'My Details'!$B$2-2005)+D272))))</f>
        <v>see Note 3</v>
      </c>
      <c r="G272" s="14"/>
      <c r="H272" s="37"/>
      <c r="I272" s="37"/>
      <c r="J272" s="12"/>
      <c r="K272" s="61" t="str">
        <f>IF($A272="","",IF(OR(VLOOKUP($A272,'Species list'!$A$2:$E$456,3,0)="BBRC",VLOOKUP($A272,'Species list'!$A$2:$E$456,3,0)="HOSRP"),"URF required",IF(VLOOKUP($A272,'Species list'!$A$2:$E$456,4,0)="A, description notes required","Inc. ID notes","")))</f>
        <v/>
      </c>
      <c r="L272" s="3"/>
      <c r="M272" s="65" t="str">
        <f t="shared" si="4"/>
        <v/>
      </c>
      <c r="N272" s="32">
        <v>272</v>
      </c>
    </row>
    <row r="273" spans="1:14" x14ac:dyDescent="0.3">
      <c r="A273" s="60"/>
      <c r="B273" s="34"/>
      <c r="C273" s="35"/>
      <c r="D273" s="36"/>
      <c r="E273" s="36"/>
      <c r="F273" s="41" t="str" cm="1">
        <f t="array" ref="F273">IF(LEN('My Details'!$B$2)=0,"see Note 3",IF(LEN(D273)=0,"",IF(LEN(E273)=0,"",(INDEX(Month!$A$2:$Z$15,MATCH(E273,Month!$A$2:$A$15,0),'My Details'!$B$2-2005)+D273))))</f>
        <v>see Note 3</v>
      </c>
      <c r="G273" s="14"/>
      <c r="H273" s="37"/>
      <c r="I273" s="37"/>
      <c r="J273" s="12"/>
      <c r="K273" s="61" t="str">
        <f>IF($A273="","",IF(OR(VLOOKUP($A273,'Species list'!$A$2:$E$456,3,0)="BBRC",VLOOKUP($A273,'Species list'!$A$2:$E$456,3,0)="HOSRP"),"URF required",IF(VLOOKUP($A273,'Species list'!$A$2:$E$456,4,0)="A, description notes required","Inc. ID notes","")))</f>
        <v/>
      </c>
      <c r="L273" s="3"/>
      <c r="M273" s="65" t="str">
        <f t="shared" si="4"/>
        <v/>
      </c>
      <c r="N273" s="32">
        <v>273</v>
      </c>
    </row>
    <row r="274" spans="1:14" x14ac:dyDescent="0.3">
      <c r="A274" s="60"/>
      <c r="B274" s="34"/>
      <c r="C274" s="35"/>
      <c r="D274" s="36"/>
      <c r="E274" s="36"/>
      <c r="F274" s="41" t="str" cm="1">
        <f t="array" ref="F274">IF(LEN('My Details'!$B$2)=0,"see Note 3",IF(LEN(D274)=0,"",IF(LEN(E274)=0,"",(INDEX(Month!$A$2:$Z$15,MATCH(E274,Month!$A$2:$A$15,0),'My Details'!$B$2-2005)+D274))))</f>
        <v>see Note 3</v>
      </c>
      <c r="G274" s="14"/>
      <c r="H274" s="37"/>
      <c r="I274" s="37"/>
      <c r="J274" s="12"/>
      <c r="K274" s="61" t="str">
        <f>IF($A274="","",IF(OR(VLOOKUP($A274,'Species list'!$A$2:$E$456,3,0)="BBRC",VLOOKUP($A274,'Species list'!$A$2:$E$456,3,0)="HOSRP"),"URF required",IF(VLOOKUP($A274,'Species list'!$A$2:$E$456,4,0)="A, description notes required","Inc. ID notes","")))</f>
        <v/>
      </c>
      <c r="L274" s="3"/>
      <c r="M274" s="65" t="str">
        <f t="shared" si="4"/>
        <v/>
      </c>
      <c r="N274" s="32">
        <v>274</v>
      </c>
    </row>
    <row r="275" spans="1:14" x14ac:dyDescent="0.3">
      <c r="A275" s="60"/>
      <c r="B275" s="34"/>
      <c r="C275" s="35"/>
      <c r="D275" s="36"/>
      <c r="E275" s="36"/>
      <c r="F275" s="41" t="str" cm="1">
        <f t="array" ref="F275">IF(LEN('My Details'!$B$2)=0,"see Note 3",IF(LEN(D275)=0,"",IF(LEN(E275)=0,"",(INDEX(Month!$A$2:$Z$15,MATCH(E275,Month!$A$2:$A$15,0),'My Details'!$B$2-2005)+D275))))</f>
        <v>see Note 3</v>
      </c>
      <c r="G275" s="14"/>
      <c r="H275" s="37"/>
      <c r="I275" s="37"/>
      <c r="J275" s="12"/>
      <c r="K275" s="61" t="str">
        <f>IF($A275="","",IF(OR(VLOOKUP($A275,'Species list'!$A$2:$E$456,3,0)="BBRC",VLOOKUP($A275,'Species list'!$A$2:$E$456,3,0)="HOSRP"),"URF required",IF(VLOOKUP($A275,'Species list'!$A$2:$E$456,4,0)="A, description notes required","Inc. ID notes","")))</f>
        <v/>
      </c>
      <c r="L275" s="3"/>
      <c r="M275" s="65" t="str">
        <f t="shared" si="4"/>
        <v/>
      </c>
      <c r="N275" s="32">
        <v>275</v>
      </c>
    </row>
    <row r="276" spans="1:14" x14ac:dyDescent="0.3">
      <c r="A276" s="60"/>
      <c r="B276" s="34"/>
      <c r="C276" s="35"/>
      <c r="D276" s="36"/>
      <c r="E276" s="36"/>
      <c r="F276" s="41" t="str" cm="1">
        <f t="array" ref="F276">IF(LEN('My Details'!$B$2)=0,"see Note 3",IF(LEN(D276)=0,"",IF(LEN(E276)=0,"",(INDEX(Month!$A$2:$Z$15,MATCH(E276,Month!$A$2:$A$15,0),'My Details'!$B$2-2005)+D276))))</f>
        <v>see Note 3</v>
      </c>
      <c r="G276" s="14"/>
      <c r="H276" s="37"/>
      <c r="I276" s="37"/>
      <c r="J276" s="12"/>
      <c r="K276" s="61" t="str">
        <f>IF($A276="","",IF(OR(VLOOKUP($A276,'Species list'!$A$2:$E$456,3,0)="BBRC",VLOOKUP($A276,'Species list'!$A$2:$E$456,3,0)="HOSRP"),"URF required",IF(VLOOKUP($A276,'Species list'!$A$2:$E$456,4,0)="A, description notes required","Inc. ID notes","")))</f>
        <v/>
      </c>
      <c r="L276" s="3"/>
      <c r="M276" s="65" t="str">
        <f t="shared" si="4"/>
        <v/>
      </c>
      <c r="N276" s="32">
        <v>276</v>
      </c>
    </row>
    <row r="277" spans="1:14" x14ac:dyDescent="0.3">
      <c r="A277" s="60"/>
      <c r="B277" s="34"/>
      <c r="C277" s="35"/>
      <c r="D277" s="36"/>
      <c r="E277" s="36"/>
      <c r="F277" s="41" t="str" cm="1">
        <f t="array" ref="F277">IF(LEN('My Details'!$B$2)=0,"see Note 3",IF(LEN(D277)=0,"",IF(LEN(E277)=0,"",(INDEX(Month!$A$2:$Z$15,MATCH(E277,Month!$A$2:$A$15,0),'My Details'!$B$2-2005)+D277))))</f>
        <v>see Note 3</v>
      </c>
      <c r="G277" s="14"/>
      <c r="H277" s="37"/>
      <c r="I277" s="37"/>
      <c r="J277" s="12"/>
      <c r="K277" s="61" t="str">
        <f>IF($A277="","",IF(OR(VLOOKUP($A277,'Species list'!$A$2:$E$456,3,0)="BBRC",VLOOKUP($A277,'Species list'!$A$2:$E$456,3,0)="HOSRP"),"URF required",IF(VLOOKUP($A277,'Species list'!$A$2:$E$456,4,0)="A, description notes required","Inc. ID notes","")))</f>
        <v/>
      </c>
      <c r="L277" s="3"/>
      <c r="M277" s="65" t="str">
        <f t="shared" si="4"/>
        <v/>
      </c>
      <c r="N277" s="32">
        <v>277</v>
      </c>
    </row>
    <row r="278" spans="1:14" x14ac:dyDescent="0.3">
      <c r="A278" s="60"/>
      <c r="B278" s="34"/>
      <c r="C278" s="35"/>
      <c r="D278" s="36"/>
      <c r="E278" s="36"/>
      <c r="F278" s="41" t="str" cm="1">
        <f t="array" ref="F278">IF(LEN('My Details'!$B$2)=0,"see Note 3",IF(LEN(D278)=0,"",IF(LEN(E278)=0,"",(INDEX(Month!$A$2:$Z$15,MATCH(E278,Month!$A$2:$A$15,0),'My Details'!$B$2-2005)+D278))))</f>
        <v>see Note 3</v>
      </c>
      <c r="G278" s="14"/>
      <c r="H278" s="37"/>
      <c r="I278" s="37"/>
      <c r="J278" s="12"/>
      <c r="K278" s="61" t="str">
        <f>IF($A278="","",IF(OR(VLOOKUP($A278,'Species list'!$A$2:$E$456,3,0)="BBRC",VLOOKUP($A278,'Species list'!$A$2:$E$456,3,0)="HOSRP"),"URF required",IF(VLOOKUP($A278,'Species list'!$A$2:$E$456,4,0)="A, description notes required","Inc. ID notes","")))</f>
        <v/>
      </c>
      <c r="L278" s="3"/>
      <c r="M278" s="65" t="str">
        <f t="shared" si="4"/>
        <v/>
      </c>
      <c r="N278" s="32">
        <v>278</v>
      </c>
    </row>
    <row r="279" spans="1:14" x14ac:dyDescent="0.3">
      <c r="A279" s="60"/>
      <c r="B279" s="34"/>
      <c r="C279" s="35"/>
      <c r="D279" s="36"/>
      <c r="E279" s="36"/>
      <c r="F279" s="41" t="str" cm="1">
        <f t="array" ref="F279">IF(LEN('My Details'!$B$2)=0,"see Note 3",IF(LEN(D279)=0,"",IF(LEN(E279)=0,"",(INDEX(Month!$A$2:$Z$15,MATCH(E279,Month!$A$2:$A$15,0),'My Details'!$B$2-2005)+D279))))</f>
        <v>see Note 3</v>
      </c>
      <c r="G279" s="14"/>
      <c r="H279" s="37"/>
      <c r="I279" s="37"/>
      <c r="J279" s="12"/>
      <c r="K279" s="61" t="str">
        <f>IF($A279="","",IF(OR(VLOOKUP($A279,'Species list'!$A$2:$E$456,3,0)="BBRC",VLOOKUP($A279,'Species list'!$A$2:$E$456,3,0)="HOSRP"),"URF required",IF(VLOOKUP($A279,'Species list'!$A$2:$E$456,4,0)="A, description notes required","Inc. ID notes","")))</f>
        <v/>
      </c>
      <c r="L279" s="3"/>
      <c r="M279" s="65" t="str">
        <f t="shared" si="4"/>
        <v/>
      </c>
      <c r="N279" s="32">
        <v>279</v>
      </c>
    </row>
    <row r="280" spans="1:14" x14ac:dyDescent="0.3">
      <c r="A280" s="60"/>
      <c r="B280" s="34"/>
      <c r="C280" s="35"/>
      <c r="D280" s="36"/>
      <c r="E280" s="36"/>
      <c r="F280" s="41" t="str" cm="1">
        <f t="array" ref="F280">IF(LEN('My Details'!$B$2)=0,"see Note 3",IF(LEN(D280)=0,"",IF(LEN(E280)=0,"",(INDEX(Month!$A$2:$Z$15,MATCH(E280,Month!$A$2:$A$15,0),'My Details'!$B$2-2005)+D280))))</f>
        <v>see Note 3</v>
      </c>
      <c r="G280" s="14"/>
      <c r="H280" s="37"/>
      <c r="I280" s="37"/>
      <c r="J280" s="12"/>
      <c r="K280" s="61" t="str">
        <f>IF($A280="","",IF(OR(VLOOKUP($A280,'Species list'!$A$2:$E$456,3,0)="BBRC",VLOOKUP($A280,'Species list'!$A$2:$E$456,3,0)="HOSRP"),"URF required",IF(VLOOKUP($A280,'Species list'!$A$2:$E$456,4,0)="A, description notes required","Inc. ID notes","")))</f>
        <v/>
      </c>
      <c r="L280" s="3"/>
      <c r="M280" s="65" t="str">
        <f t="shared" si="4"/>
        <v/>
      </c>
      <c r="N280" s="32">
        <v>280</v>
      </c>
    </row>
    <row r="281" spans="1:14" x14ac:dyDescent="0.3">
      <c r="A281" s="60"/>
      <c r="B281" s="34"/>
      <c r="C281" s="35"/>
      <c r="D281" s="36"/>
      <c r="E281" s="36"/>
      <c r="F281" s="41" t="str" cm="1">
        <f t="array" ref="F281">IF(LEN('My Details'!$B$2)=0,"see Note 3",IF(LEN(D281)=0,"",IF(LEN(E281)=0,"",(INDEX(Month!$A$2:$Z$15,MATCH(E281,Month!$A$2:$A$15,0),'My Details'!$B$2-2005)+D281))))</f>
        <v>see Note 3</v>
      </c>
      <c r="G281" s="14"/>
      <c r="H281" s="37"/>
      <c r="I281" s="37"/>
      <c r="J281" s="12"/>
      <c r="K281" s="61" t="str">
        <f>IF($A281="","",IF(OR(VLOOKUP($A281,'Species list'!$A$2:$E$456,3,0)="BBRC",VLOOKUP($A281,'Species list'!$A$2:$E$456,3,0)="HOSRP"),"URF required",IF(VLOOKUP($A281,'Species list'!$A$2:$E$456,4,0)="A, description notes required","Inc. ID notes","")))</f>
        <v/>
      </c>
      <c r="L281" s="3"/>
      <c r="M281" s="65" t="str">
        <f t="shared" si="4"/>
        <v/>
      </c>
      <c r="N281" s="32">
        <v>281</v>
      </c>
    </row>
    <row r="282" spans="1:14" x14ac:dyDescent="0.3">
      <c r="A282" s="60"/>
      <c r="B282" s="34"/>
      <c r="C282" s="35"/>
      <c r="D282" s="36"/>
      <c r="E282" s="36"/>
      <c r="F282" s="41" t="str" cm="1">
        <f t="array" ref="F282">IF(LEN('My Details'!$B$2)=0,"see Note 3",IF(LEN(D282)=0,"",IF(LEN(E282)=0,"",(INDEX(Month!$A$2:$Z$15,MATCH(E282,Month!$A$2:$A$15,0),'My Details'!$B$2-2005)+D282))))</f>
        <v>see Note 3</v>
      </c>
      <c r="G282" s="14"/>
      <c r="H282" s="37"/>
      <c r="I282" s="37"/>
      <c r="J282" s="12"/>
      <c r="K282" s="61" t="str">
        <f>IF($A282="","",IF(OR(VLOOKUP($A282,'Species list'!$A$2:$E$456,3,0)="BBRC",VLOOKUP($A282,'Species list'!$A$2:$E$456,3,0)="HOSRP"),"URF required",IF(VLOOKUP($A282,'Species list'!$A$2:$E$456,4,0)="A, description notes required","Inc. ID notes","")))</f>
        <v/>
      </c>
      <c r="L282" s="3"/>
      <c r="M282" s="65" t="str">
        <f t="shared" si="4"/>
        <v/>
      </c>
      <c r="N282" s="32">
        <v>282</v>
      </c>
    </row>
    <row r="283" spans="1:14" x14ac:dyDescent="0.3">
      <c r="A283" s="60"/>
      <c r="B283" s="34"/>
      <c r="C283" s="35"/>
      <c r="D283" s="36"/>
      <c r="E283" s="36"/>
      <c r="F283" s="41" t="str" cm="1">
        <f t="array" ref="F283">IF(LEN('My Details'!$B$2)=0,"see Note 3",IF(LEN(D283)=0,"",IF(LEN(E283)=0,"",(INDEX(Month!$A$2:$Z$15,MATCH(E283,Month!$A$2:$A$15,0),'My Details'!$B$2-2005)+D283))))</f>
        <v>see Note 3</v>
      </c>
      <c r="G283" s="14"/>
      <c r="H283" s="37"/>
      <c r="I283" s="37"/>
      <c r="J283" s="12"/>
      <c r="K283" s="61" t="str">
        <f>IF($A283="","",IF(OR(VLOOKUP($A283,'Species list'!$A$2:$E$456,3,0)="BBRC",VLOOKUP($A283,'Species list'!$A$2:$E$456,3,0)="HOSRP"),"URF required",IF(VLOOKUP($A283,'Species list'!$A$2:$E$456,4,0)="A, description notes required","Inc. ID notes","")))</f>
        <v/>
      </c>
      <c r="L283" s="3"/>
      <c r="M283" s="65" t="str">
        <f t="shared" si="4"/>
        <v/>
      </c>
      <c r="N283" s="32">
        <v>283</v>
      </c>
    </row>
    <row r="284" spans="1:14" x14ac:dyDescent="0.3">
      <c r="A284" s="60"/>
      <c r="B284" s="34"/>
      <c r="C284" s="35"/>
      <c r="D284" s="36"/>
      <c r="E284" s="36"/>
      <c r="F284" s="41" t="str" cm="1">
        <f t="array" ref="F284">IF(LEN('My Details'!$B$2)=0,"see Note 3",IF(LEN(D284)=0,"",IF(LEN(E284)=0,"",(INDEX(Month!$A$2:$Z$15,MATCH(E284,Month!$A$2:$A$15,0),'My Details'!$B$2-2005)+D284))))</f>
        <v>see Note 3</v>
      </c>
      <c r="G284" s="14"/>
      <c r="H284" s="37"/>
      <c r="I284" s="37"/>
      <c r="J284" s="12"/>
      <c r="K284" s="61" t="str">
        <f>IF($A284="","",IF(OR(VLOOKUP($A284,'Species list'!$A$2:$E$456,3,0)="BBRC",VLOOKUP($A284,'Species list'!$A$2:$E$456,3,0)="HOSRP"),"URF required",IF(VLOOKUP($A284,'Species list'!$A$2:$E$456,4,0)="A, description notes required","Inc. ID notes","")))</f>
        <v/>
      </c>
      <c r="L284" s="3"/>
      <c r="M284" s="65" t="str">
        <f t="shared" si="4"/>
        <v/>
      </c>
      <c r="N284" s="32">
        <v>284</v>
      </c>
    </row>
    <row r="285" spans="1:14" x14ac:dyDescent="0.3">
      <c r="A285" s="60"/>
      <c r="B285" s="34"/>
      <c r="C285" s="35"/>
      <c r="D285" s="36"/>
      <c r="E285" s="36"/>
      <c r="F285" s="41" t="str" cm="1">
        <f t="array" ref="F285">IF(LEN('My Details'!$B$2)=0,"see Note 3",IF(LEN(D285)=0,"",IF(LEN(E285)=0,"",(INDEX(Month!$A$2:$Z$15,MATCH(E285,Month!$A$2:$A$15,0),'My Details'!$B$2-2005)+D285))))</f>
        <v>see Note 3</v>
      </c>
      <c r="G285" s="14"/>
      <c r="H285" s="37"/>
      <c r="I285" s="37"/>
      <c r="J285" s="12"/>
      <c r="K285" s="61" t="str">
        <f>IF($A285="","",IF(OR(VLOOKUP($A285,'Species list'!$A$2:$E$456,3,0)="BBRC",VLOOKUP($A285,'Species list'!$A$2:$E$456,3,0)="HOSRP"),"URF required",IF(VLOOKUP($A285,'Species list'!$A$2:$E$456,4,0)="A, description notes required","Inc. ID notes","")))</f>
        <v/>
      </c>
      <c r="L285" s="3"/>
      <c r="M285" s="65" t="str">
        <f t="shared" si="4"/>
        <v/>
      </c>
      <c r="N285" s="32">
        <v>285</v>
      </c>
    </row>
    <row r="286" spans="1:14" x14ac:dyDescent="0.3">
      <c r="A286" s="60"/>
      <c r="B286" s="34"/>
      <c r="C286" s="35"/>
      <c r="D286" s="36"/>
      <c r="E286" s="36"/>
      <c r="F286" s="41" t="str" cm="1">
        <f t="array" ref="F286">IF(LEN('My Details'!$B$2)=0,"see Note 3",IF(LEN(D286)=0,"",IF(LEN(E286)=0,"",(INDEX(Month!$A$2:$Z$15,MATCH(E286,Month!$A$2:$A$15,0),'My Details'!$B$2-2005)+D286))))</f>
        <v>see Note 3</v>
      </c>
      <c r="G286" s="14"/>
      <c r="H286" s="37"/>
      <c r="I286" s="37"/>
      <c r="J286" s="12"/>
      <c r="K286" s="61" t="str">
        <f>IF($A286="","",IF(OR(VLOOKUP($A286,'Species list'!$A$2:$E$456,3,0)="BBRC",VLOOKUP($A286,'Species list'!$A$2:$E$456,3,0)="HOSRP"),"URF required",IF(VLOOKUP($A286,'Species list'!$A$2:$E$456,4,0)="A, description notes required","Inc. ID notes","")))</f>
        <v/>
      </c>
      <c r="L286" s="3"/>
      <c r="M286" s="65" t="str">
        <f t="shared" si="4"/>
        <v/>
      </c>
      <c r="N286" s="32">
        <v>286</v>
      </c>
    </row>
    <row r="287" spans="1:14" x14ac:dyDescent="0.3">
      <c r="A287" s="60"/>
      <c r="B287" s="34"/>
      <c r="C287" s="35"/>
      <c r="D287" s="36"/>
      <c r="E287" s="36"/>
      <c r="F287" s="41" t="str" cm="1">
        <f t="array" ref="F287">IF(LEN('My Details'!$B$2)=0,"see Note 3",IF(LEN(D287)=0,"",IF(LEN(E287)=0,"",(INDEX(Month!$A$2:$Z$15,MATCH(E287,Month!$A$2:$A$15,0),'My Details'!$B$2-2005)+D287))))</f>
        <v>see Note 3</v>
      </c>
      <c r="G287" s="14"/>
      <c r="H287" s="37"/>
      <c r="I287" s="37"/>
      <c r="J287" s="12"/>
      <c r="K287" s="61" t="str">
        <f>IF($A287="","",IF(OR(VLOOKUP($A287,'Species list'!$A$2:$E$456,3,0)="BBRC",VLOOKUP($A287,'Species list'!$A$2:$E$456,3,0)="HOSRP"),"URF required",IF(VLOOKUP($A287,'Species list'!$A$2:$E$456,4,0)="A, description notes required","Inc. ID notes","")))</f>
        <v/>
      </c>
      <c r="L287" s="3"/>
      <c r="M287" s="65" t="str">
        <f t="shared" si="4"/>
        <v/>
      </c>
      <c r="N287" s="32">
        <v>287</v>
      </c>
    </row>
    <row r="288" spans="1:14" x14ac:dyDescent="0.3">
      <c r="A288" s="60"/>
      <c r="B288" s="34"/>
      <c r="C288" s="35"/>
      <c r="D288" s="36"/>
      <c r="E288" s="36"/>
      <c r="F288" s="41" t="str" cm="1">
        <f t="array" ref="F288">IF(LEN('My Details'!$B$2)=0,"see Note 3",IF(LEN(D288)=0,"",IF(LEN(E288)=0,"",(INDEX(Month!$A$2:$Z$15,MATCH(E288,Month!$A$2:$A$15,0),'My Details'!$B$2-2005)+D288))))</f>
        <v>see Note 3</v>
      </c>
      <c r="G288" s="14"/>
      <c r="H288" s="37"/>
      <c r="I288" s="37"/>
      <c r="J288" s="12"/>
      <c r="K288" s="61" t="str">
        <f>IF($A288="","",IF(OR(VLOOKUP($A288,'Species list'!$A$2:$E$456,3,0)="BBRC",VLOOKUP($A288,'Species list'!$A$2:$E$456,3,0)="HOSRP"),"URF required",IF(VLOOKUP($A288,'Species list'!$A$2:$E$456,4,0)="A, description notes required","Inc. ID notes","")))</f>
        <v/>
      </c>
      <c r="L288" s="3"/>
      <c r="M288" s="65" t="str">
        <f t="shared" si="4"/>
        <v/>
      </c>
      <c r="N288" s="32">
        <v>288</v>
      </c>
    </row>
    <row r="289" spans="1:14" x14ac:dyDescent="0.3">
      <c r="A289" s="60"/>
      <c r="B289" s="34"/>
      <c r="C289" s="35"/>
      <c r="D289" s="36"/>
      <c r="E289" s="36"/>
      <c r="F289" s="41" t="str" cm="1">
        <f t="array" ref="F289">IF(LEN('My Details'!$B$2)=0,"see Note 3",IF(LEN(D289)=0,"",IF(LEN(E289)=0,"",(INDEX(Month!$A$2:$Z$15,MATCH(E289,Month!$A$2:$A$15,0),'My Details'!$B$2-2005)+D289))))</f>
        <v>see Note 3</v>
      </c>
      <c r="G289" s="14"/>
      <c r="H289" s="37"/>
      <c r="I289" s="37"/>
      <c r="J289" s="12"/>
      <c r="K289" s="61" t="str">
        <f>IF($A289="","",IF(OR(VLOOKUP($A289,'Species list'!$A$2:$E$456,3,0)="BBRC",VLOOKUP($A289,'Species list'!$A$2:$E$456,3,0)="HOSRP"),"URF required",IF(VLOOKUP($A289,'Species list'!$A$2:$E$456,4,0)="A, description notes required","Inc. ID notes","")))</f>
        <v/>
      </c>
      <c r="L289" s="3"/>
      <c r="M289" s="65" t="str">
        <f t="shared" si="4"/>
        <v/>
      </c>
      <c r="N289" s="32">
        <v>289</v>
      </c>
    </row>
    <row r="290" spans="1:14" x14ac:dyDescent="0.3">
      <c r="A290" s="60"/>
      <c r="B290" s="34"/>
      <c r="C290" s="35"/>
      <c r="D290" s="36"/>
      <c r="E290" s="36"/>
      <c r="F290" s="41" t="str" cm="1">
        <f t="array" ref="F290">IF(LEN('My Details'!$B$2)=0,"see Note 3",IF(LEN(D290)=0,"",IF(LEN(E290)=0,"",(INDEX(Month!$A$2:$Z$15,MATCH(E290,Month!$A$2:$A$15,0),'My Details'!$B$2-2005)+D290))))</f>
        <v>see Note 3</v>
      </c>
      <c r="G290" s="14"/>
      <c r="H290" s="37"/>
      <c r="I290" s="37"/>
      <c r="J290" s="12"/>
      <c r="K290" s="61" t="str">
        <f>IF($A290="","",IF(OR(VLOOKUP($A290,'Species list'!$A$2:$E$456,3,0)="BBRC",VLOOKUP($A290,'Species list'!$A$2:$E$456,3,0)="HOSRP"),"URF required",IF(VLOOKUP($A290,'Species list'!$A$2:$E$456,4,0)="A, description notes required","Inc. ID notes","")))</f>
        <v/>
      </c>
      <c r="L290" s="3"/>
      <c r="M290" s="65" t="str">
        <f t="shared" si="4"/>
        <v/>
      </c>
      <c r="N290" s="32">
        <v>290</v>
      </c>
    </row>
    <row r="291" spans="1:14" x14ac:dyDescent="0.3">
      <c r="A291" s="60"/>
      <c r="B291" s="34"/>
      <c r="C291" s="35"/>
      <c r="D291" s="36"/>
      <c r="E291" s="36"/>
      <c r="F291" s="41" t="str" cm="1">
        <f t="array" ref="F291">IF(LEN('My Details'!$B$2)=0,"see Note 3",IF(LEN(D291)=0,"",IF(LEN(E291)=0,"",(INDEX(Month!$A$2:$Z$15,MATCH(E291,Month!$A$2:$A$15,0),'My Details'!$B$2-2005)+D291))))</f>
        <v>see Note 3</v>
      </c>
      <c r="G291" s="14"/>
      <c r="H291" s="37"/>
      <c r="I291" s="37"/>
      <c r="J291" s="12"/>
      <c r="K291" s="61" t="str">
        <f>IF($A291="","",IF(OR(VLOOKUP($A291,'Species list'!$A$2:$E$456,3,0)="BBRC",VLOOKUP($A291,'Species list'!$A$2:$E$456,3,0)="HOSRP"),"URF required",IF(VLOOKUP($A291,'Species list'!$A$2:$E$456,4,0)="A, description notes required","Inc. ID notes","")))</f>
        <v/>
      </c>
      <c r="L291" s="3"/>
      <c r="M291" s="65" t="str">
        <f t="shared" si="4"/>
        <v/>
      </c>
      <c r="N291" s="32">
        <v>291</v>
      </c>
    </row>
    <row r="292" spans="1:14" x14ac:dyDescent="0.3">
      <c r="A292" s="60"/>
      <c r="B292" s="34"/>
      <c r="C292" s="35"/>
      <c r="D292" s="36"/>
      <c r="E292" s="36"/>
      <c r="F292" s="41" t="str" cm="1">
        <f t="array" ref="F292">IF(LEN('My Details'!$B$2)=0,"see Note 3",IF(LEN(D292)=0,"",IF(LEN(E292)=0,"",(INDEX(Month!$A$2:$Z$15,MATCH(E292,Month!$A$2:$A$15,0),'My Details'!$B$2-2005)+D292))))</f>
        <v>see Note 3</v>
      </c>
      <c r="G292" s="14"/>
      <c r="H292" s="37"/>
      <c r="I292" s="37"/>
      <c r="J292" s="12"/>
      <c r="K292" s="61" t="str">
        <f>IF($A292="","",IF(OR(VLOOKUP($A292,'Species list'!$A$2:$E$456,3,0)="BBRC",VLOOKUP($A292,'Species list'!$A$2:$E$456,3,0)="HOSRP"),"URF required",IF(VLOOKUP($A292,'Species list'!$A$2:$E$456,4,0)="A, description notes required","Inc. ID notes","")))</f>
        <v/>
      </c>
      <c r="L292" s="3"/>
      <c r="M292" s="65" t="str">
        <f t="shared" si="4"/>
        <v/>
      </c>
      <c r="N292" s="32">
        <v>292</v>
      </c>
    </row>
    <row r="293" spans="1:14" x14ac:dyDescent="0.3">
      <c r="A293" s="60"/>
      <c r="B293" s="34"/>
      <c r="C293" s="35"/>
      <c r="D293" s="36"/>
      <c r="E293" s="36"/>
      <c r="F293" s="41" t="str" cm="1">
        <f t="array" ref="F293">IF(LEN('My Details'!$B$2)=0,"see Note 3",IF(LEN(D293)=0,"",IF(LEN(E293)=0,"",(INDEX(Month!$A$2:$Z$15,MATCH(E293,Month!$A$2:$A$15,0),'My Details'!$B$2-2005)+D293))))</f>
        <v>see Note 3</v>
      </c>
      <c r="G293" s="14"/>
      <c r="H293" s="37"/>
      <c r="I293" s="37"/>
      <c r="J293" s="12"/>
      <c r="K293" s="61" t="str">
        <f>IF($A293="","",IF(OR(VLOOKUP($A293,'Species list'!$A$2:$E$456,3,0)="BBRC",VLOOKUP($A293,'Species list'!$A$2:$E$456,3,0)="HOSRP"),"URF required",IF(VLOOKUP($A293,'Species list'!$A$2:$E$456,4,0)="A, description notes required","Inc. ID notes","")))</f>
        <v/>
      </c>
      <c r="L293" s="3"/>
      <c r="M293" s="65" t="str">
        <f t="shared" si="4"/>
        <v/>
      </c>
      <c r="N293" s="32">
        <v>293</v>
      </c>
    </row>
    <row r="294" spans="1:14" x14ac:dyDescent="0.3">
      <c r="A294" s="60"/>
      <c r="B294" s="34"/>
      <c r="C294" s="35"/>
      <c r="D294" s="36"/>
      <c r="E294" s="36"/>
      <c r="F294" s="41" t="str" cm="1">
        <f t="array" ref="F294">IF(LEN('My Details'!$B$2)=0,"see Note 3",IF(LEN(D294)=0,"",IF(LEN(E294)=0,"",(INDEX(Month!$A$2:$Z$15,MATCH(E294,Month!$A$2:$A$15,0),'My Details'!$B$2-2005)+D294))))</f>
        <v>see Note 3</v>
      </c>
      <c r="G294" s="14"/>
      <c r="H294" s="37"/>
      <c r="I294" s="37"/>
      <c r="J294" s="12"/>
      <c r="K294" s="61" t="str">
        <f>IF($A294="","",IF(OR(VLOOKUP($A294,'Species list'!$A$2:$E$456,3,0)="BBRC",VLOOKUP($A294,'Species list'!$A$2:$E$456,3,0)="HOSRP"),"URF required",IF(VLOOKUP($A294,'Species list'!$A$2:$E$456,4,0)="A, description notes required","Inc. ID notes","")))</f>
        <v/>
      </c>
      <c r="L294" s="3"/>
      <c r="M294" s="65" t="str">
        <f t="shared" si="4"/>
        <v/>
      </c>
      <c r="N294" s="32">
        <v>294</v>
      </c>
    </row>
    <row r="295" spans="1:14" x14ac:dyDescent="0.3">
      <c r="A295" s="60"/>
      <c r="B295" s="34"/>
      <c r="C295" s="35"/>
      <c r="D295" s="36"/>
      <c r="E295" s="36"/>
      <c r="F295" s="41" t="str" cm="1">
        <f t="array" ref="F295">IF(LEN('My Details'!$B$2)=0,"see Note 3",IF(LEN(D295)=0,"",IF(LEN(E295)=0,"",(INDEX(Month!$A$2:$Z$15,MATCH(E295,Month!$A$2:$A$15,0),'My Details'!$B$2-2005)+D295))))</f>
        <v>see Note 3</v>
      </c>
      <c r="G295" s="14"/>
      <c r="H295" s="37"/>
      <c r="I295" s="37"/>
      <c r="J295" s="12"/>
      <c r="K295" s="61" t="str">
        <f>IF($A295="","",IF(OR(VLOOKUP($A295,'Species list'!$A$2:$E$456,3,0)="BBRC",VLOOKUP($A295,'Species list'!$A$2:$E$456,3,0)="HOSRP"),"URF required",IF(VLOOKUP($A295,'Species list'!$A$2:$E$456,4,0)="A, description notes required","Inc. ID notes","")))</f>
        <v/>
      </c>
      <c r="L295" s="3"/>
      <c r="M295" s="65" t="str">
        <f t="shared" si="4"/>
        <v/>
      </c>
      <c r="N295" s="32">
        <v>295</v>
      </c>
    </row>
    <row r="296" spans="1:14" x14ac:dyDescent="0.3">
      <c r="A296" s="60"/>
      <c r="B296" s="34"/>
      <c r="C296" s="35"/>
      <c r="D296" s="36"/>
      <c r="E296" s="36"/>
      <c r="F296" s="41" t="str" cm="1">
        <f t="array" ref="F296">IF(LEN('My Details'!$B$2)=0,"see Note 3",IF(LEN(D296)=0,"",IF(LEN(E296)=0,"",(INDEX(Month!$A$2:$Z$15,MATCH(E296,Month!$A$2:$A$15,0),'My Details'!$B$2-2005)+D296))))</f>
        <v>see Note 3</v>
      </c>
      <c r="G296" s="14"/>
      <c r="H296" s="37"/>
      <c r="I296" s="37"/>
      <c r="J296" s="12"/>
      <c r="K296" s="61" t="str">
        <f>IF($A296="","",IF(OR(VLOOKUP($A296,'Species list'!$A$2:$E$456,3,0)="BBRC",VLOOKUP($A296,'Species list'!$A$2:$E$456,3,0)="HOSRP"),"URF required",IF(VLOOKUP($A296,'Species list'!$A$2:$E$456,4,0)="A, description notes required","Inc. ID notes","")))</f>
        <v/>
      </c>
      <c r="L296" s="3"/>
      <c r="M296" s="65" t="str">
        <f t="shared" si="4"/>
        <v/>
      </c>
      <c r="N296" s="32">
        <v>296</v>
      </c>
    </row>
    <row r="297" spans="1:14" x14ac:dyDescent="0.3">
      <c r="A297" s="60"/>
      <c r="B297" s="34"/>
      <c r="C297" s="35"/>
      <c r="D297" s="36"/>
      <c r="E297" s="36"/>
      <c r="F297" s="41" t="str" cm="1">
        <f t="array" ref="F297">IF(LEN('My Details'!$B$2)=0,"see Note 3",IF(LEN(D297)=0,"",IF(LEN(E297)=0,"",(INDEX(Month!$A$2:$Z$15,MATCH(E297,Month!$A$2:$A$15,0),'My Details'!$B$2-2005)+D297))))</f>
        <v>see Note 3</v>
      </c>
      <c r="G297" s="14"/>
      <c r="H297" s="37"/>
      <c r="I297" s="37"/>
      <c r="J297" s="12"/>
      <c r="K297" s="61" t="str">
        <f>IF($A297="","",IF(OR(VLOOKUP($A297,'Species list'!$A$2:$E$456,3,0)="BBRC",VLOOKUP($A297,'Species list'!$A$2:$E$456,3,0)="HOSRP"),"URF required",IF(VLOOKUP($A297,'Species list'!$A$2:$E$456,4,0)="A, description notes required","Inc. ID notes","")))</f>
        <v/>
      </c>
      <c r="L297" s="3"/>
      <c r="M297" s="65" t="str">
        <f t="shared" si="4"/>
        <v/>
      </c>
      <c r="N297" s="32">
        <v>297</v>
      </c>
    </row>
    <row r="298" spans="1:14" x14ac:dyDescent="0.3">
      <c r="A298" s="60"/>
      <c r="B298" s="34"/>
      <c r="C298" s="35"/>
      <c r="D298" s="36"/>
      <c r="E298" s="36"/>
      <c r="F298" s="41" t="str" cm="1">
        <f t="array" ref="F298">IF(LEN('My Details'!$B$2)=0,"see Note 3",IF(LEN(D298)=0,"",IF(LEN(E298)=0,"",(INDEX(Month!$A$2:$Z$15,MATCH(E298,Month!$A$2:$A$15,0),'My Details'!$B$2-2005)+D298))))</f>
        <v>see Note 3</v>
      </c>
      <c r="G298" s="14"/>
      <c r="H298" s="37"/>
      <c r="I298" s="37"/>
      <c r="J298" s="12"/>
      <c r="K298" s="61" t="str">
        <f>IF($A298="","",IF(OR(VLOOKUP($A298,'Species list'!$A$2:$E$456,3,0)="BBRC",VLOOKUP($A298,'Species list'!$A$2:$E$456,3,0)="HOSRP"),"URF required",IF(VLOOKUP($A298,'Species list'!$A$2:$E$456,4,0)="A, description notes required","Inc. ID notes","")))</f>
        <v/>
      </c>
      <c r="L298" s="3"/>
      <c r="M298" s="65" t="str">
        <f t="shared" si="4"/>
        <v/>
      </c>
      <c r="N298" s="32">
        <v>298</v>
      </c>
    </row>
    <row r="299" spans="1:14" x14ac:dyDescent="0.3">
      <c r="A299" s="60"/>
      <c r="B299" s="34"/>
      <c r="C299" s="35"/>
      <c r="D299" s="36"/>
      <c r="E299" s="36"/>
      <c r="F299" s="41" t="str" cm="1">
        <f t="array" ref="F299">IF(LEN('My Details'!$B$2)=0,"see Note 3",IF(LEN(D299)=0,"",IF(LEN(E299)=0,"",(INDEX(Month!$A$2:$Z$15,MATCH(E299,Month!$A$2:$A$15,0),'My Details'!$B$2-2005)+D299))))</f>
        <v>see Note 3</v>
      </c>
      <c r="G299" s="14"/>
      <c r="H299" s="37"/>
      <c r="I299" s="37"/>
      <c r="J299" s="12"/>
      <c r="K299" s="61" t="str">
        <f>IF($A299="","",IF(OR(VLOOKUP($A299,'Species list'!$A$2:$E$456,3,0)="BBRC",VLOOKUP($A299,'Species list'!$A$2:$E$456,3,0)="HOSRP"),"URF required",IF(VLOOKUP($A299,'Species list'!$A$2:$E$456,4,0)="A, description notes required","Inc. ID notes","")))</f>
        <v/>
      </c>
      <c r="L299" s="3"/>
      <c r="M299" s="65" t="str">
        <f t="shared" si="4"/>
        <v/>
      </c>
      <c r="N299" s="32">
        <v>299</v>
      </c>
    </row>
    <row r="300" spans="1:14" x14ac:dyDescent="0.3">
      <c r="A300" s="60"/>
      <c r="B300" s="34"/>
      <c r="C300" s="35"/>
      <c r="D300" s="36"/>
      <c r="E300" s="36"/>
      <c r="F300" s="41" t="str" cm="1">
        <f t="array" ref="F300">IF(LEN('My Details'!$B$2)=0,"see Note 3",IF(LEN(D300)=0,"",IF(LEN(E300)=0,"",(INDEX(Month!$A$2:$Z$15,MATCH(E300,Month!$A$2:$A$15,0),'My Details'!$B$2-2005)+D300))))</f>
        <v>see Note 3</v>
      </c>
      <c r="G300" s="14"/>
      <c r="H300" s="37"/>
      <c r="I300" s="37"/>
      <c r="J300" s="12"/>
      <c r="K300" s="61" t="str">
        <f>IF($A300="","",IF(OR(VLOOKUP($A300,'Species list'!$A$2:$E$456,3,0)="BBRC",VLOOKUP($A300,'Species list'!$A$2:$E$456,3,0)="HOSRP"),"URF required",IF(VLOOKUP($A300,'Species list'!$A$2:$E$456,4,0)="A, description notes required","Inc. ID notes","")))</f>
        <v/>
      </c>
      <c r="L300" s="3"/>
      <c r="M300" s="65" t="str">
        <f t="shared" si="4"/>
        <v/>
      </c>
      <c r="N300" s="32">
        <v>300</v>
      </c>
    </row>
    <row r="301" spans="1:14" x14ac:dyDescent="0.3">
      <c r="A301" s="60"/>
      <c r="B301" s="34"/>
      <c r="C301" s="35"/>
      <c r="D301" s="36"/>
      <c r="E301" s="36"/>
      <c r="F301" s="41" t="str" cm="1">
        <f t="array" ref="F301">IF(LEN('My Details'!$B$2)=0,"see Note 3",IF(LEN(D301)=0,"",IF(LEN(E301)=0,"",(INDEX(Month!$A$2:$Z$15,MATCH(E301,Month!$A$2:$A$15,0),'My Details'!$B$2-2005)+D301))))</f>
        <v>see Note 3</v>
      </c>
      <c r="G301" s="14"/>
      <c r="H301" s="37"/>
      <c r="I301" s="37"/>
      <c r="J301" s="12"/>
      <c r="K301" s="61" t="str">
        <f>IF($A301="","",IF(OR(VLOOKUP($A301,'Species list'!$A$2:$E$456,3,0)="BBRC",VLOOKUP($A301,'Species list'!$A$2:$E$456,3,0)="HOSRP"),"URF required",IF(VLOOKUP($A301,'Species list'!$A$2:$E$456,4,0)="A, description notes required","Inc. ID notes","")))</f>
        <v/>
      </c>
      <c r="L301" s="3"/>
      <c r="M301" s="65" t="str">
        <f t="shared" si="4"/>
        <v/>
      </c>
      <c r="N301" s="32">
        <v>301</v>
      </c>
    </row>
    <row r="302" spans="1:14" x14ac:dyDescent="0.3">
      <c r="A302" s="60"/>
      <c r="B302" s="34"/>
      <c r="C302" s="35"/>
      <c r="D302" s="36"/>
      <c r="E302" s="36"/>
      <c r="F302" s="41" t="str" cm="1">
        <f t="array" ref="F302">IF(LEN('My Details'!$B$2)=0,"see Note 3",IF(LEN(D302)=0,"",IF(LEN(E302)=0,"",(INDEX(Month!$A$2:$Z$15,MATCH(E302,Month!$A$2:$A$15,0),'My Details'!$B$2-2005)+D302))))</f>
        <v>see Note 3</v>
      </c>
      <c r="G302" s="14"/>
      <c r="H302" s="37"/>
      <c r="I302" s="37"/>
      <c r="J302" s="12"/>
      <c r="K302" s="61" t="str">
        <f>IF($A302="","",IF(OR(VLOOKUP($A302,'Species list'!$A$2:$E$456,3,0)="BBRC",VLOOKUP($A302,'Species list'!$A$2:$E$456,3,0)="HOSRP"),"URF required",IF(VLOOKUP($A302,'Species list'!$A$2:$E$456,4,0)="A, description notes required","Inc. ID notes","")))</f>
        <v/>
      </c>
      <c r="L302" s="3"/>
      <c r="M302" s="65" t="str">
        <f t="shared" si="4"/>
        <v/>
      </c>
      <c r="N302" s="32">
        <v>302</v>
      </c>
    </row>
    <row r="303" spans="1:14" x14ac:dyDescent="0.3">
      <c r="A303" s="60"/>
      <c r="B303" s="34"/>
      <c r="C303" s="35"/>
      <c r="D303" s="36"/>
      <c r="E303" s="36"/>
      <c r="F303" s="41" t="str" cm="1">
        <f t="array" ref="F303">IF(LEN('My Details'!$B$2)=0,"see Note 3",IF(LEN(D303)=0,"",IF(LEN(E303)=0,"",(INDEX(Month!$A$2:$Z$15,MATCH(E303,Month!$A$2:$A$15,0),'My Details'!$B$2-2005)+D303))))</f>
        <v>see Note 3</v>
      </c>
      <c r="G303" s="14"/>
      <c r="H303" s="37"/>
      <c r="I303" s="37"/>
      <c r="J303" s="12"/>
      <c r="K303" s="61" t="str">
        <f>IF($A303="","",IF(OR(VLOOKUP($A303,'Species list'!$A$2:$E$456,3,0)="BBRC",VLOOKUP($A303,'Species list'!$A$2:$E$456,3,0)="HOSRP"),"URF required",IF(VLOOKUP($A303,'Species list'!$A$2:$E$456,4,0)="A, description notes required","Inc. ID notes","")))</f>
        <v/>
      </c>
      <c r="L303" s="3"/>
      <c r="M303" s="65" t="str">
        <f t="shared" si="4"/>
        <v/>
      </c>
      <c r="N303" s="32">
        <v>303</v>
      </c>
    </row>
    <row r="304" spans="1:14" x14ac:dyDescent="0.3">
      <c r="A304" s="60"/>
      <c r="B304" s="34"/>
      <c r="C304" s="35"/>
      <c r="D304" s="36"/>
      <c r="E304" s="36"/>
      <c r="F304" s="41" t="str" cm="1">
        <f t="array" ref="F304">IF(LEN('My Details'!$B$2)=0,"see Note 3",IF(LEN(D304)=0,"",IF(LEN(E304)=0,"",(INDEX(Month!$A$2:$Z$15,MATCH(E304,Month!$A$2:$A$15,0),'My Details'!$B$2-2005)+D304))))</f>
        <v>see Note 3</v>
      </c>
      <c r="G304" s="14"/>
      <c r="H304" s="37"/>
      <c r="I304" s="37"/>
      <c r="J304" s="12"/>
      <c r="K304" s="61" t="str">
        <f>IF($A304="","",IF(OR(VLOOKUP($A304,'Species list'!$A$2:$E$456,3,0)="BBRC",VLOOKUP($A304,'Species list'!$A$2:$E$456,3,0)="HOSRP"),"URF required",IF(VLOOKUP($A304,'Species list'!$A$2:$E$456,4,0)="A, description notes required","Inc. ID notes","")))</f>
        <v/>
      </c>
      <c r="L304" s="3"/>
      <c r="M304" s="65" t="str">
        <f t="shared" si="4"/>
        <v/>
      </c>
      <c r="N304" s="32">
        <v>304</v>
      </c>
    </row>
    <row r="305" spans="1:14" x14ac:dyDescent="0.3">
      <c r="A305" s="60"/>
      <c r="B305" s="34"/>
      <c r="C305" s="35"/>
      <c r="D305" s="36"/>
      <c r="E305" s="36"/>
      <c r="F305" s="41" t="str" cm="1">
        <f t="array" ref="F305">IF(LEN('My Details'!$B$2)=0,"see Note 3",IF(LEN(D305)=0,"",IF(LEN(E305)=0,"",(INDEX(Month!$A$2:$Z$15,MATCH(E305,Month!$A$2:$A$15,0),'My Details'!$B$2-2005)+D305))))</f>
        <v>see Note 3</v>
      </c>
      <c r="G305" s="14"/>
      <c r="H305" s="37"/>
      <c r="I305" s="37"/>
      <c r="J305" s="12"/>
      <c r="K305" s="61" t="str">
        <f>IF($A305="","",IF(OR(VLOOKUP($A305,'Species list'!$A$2:$E$456,3,0)="BBRC",VLOOKUP($A305,'Species list'!$A$2:$E$456,3,0)="HOSRP"),"URF required",IF(VLOOKUP($A305,'Species list'!$A$2:$E$456,4,0)="A, description notes required","Inc. ID notes","")))</f>
        <v/>
      </c>
      <c r="L305" s="3"/>
      <c r="M305" s="65" t="str">
        <f t="shared" si="4"/>
        <v/>
      </c>
      <c r="N305" s="32">
        <v>305</v>
      </c>
    </row>
    <row r="306" spans="1:14" x14ac:dyDescent="0.3">
      <c r="A306" s="60"/>
      <c r="B306" s="34"/>
      <c r="C306" s="35"/>
      <c r="D306" s="36"/>
      <c r="E306" s="36"/>
      <c r="F306" s="41" t="str" cm="1">
        <f t="array" ref="F306">IF(LEN('My Details'!$B$2)=0,"see Note 3",IF(LEN(D306)=0,"",IF(LEN(E306)=0,"",(INDEX(Month!$A$2:$Z$15,MATCH(E306,Month!$A$2:$A$15,0),'My Details'!$B$2-2005)+D306))))</f>
        <v>see Note 3</v>
      </c>
      <c r="G306" s="14"/>
      <c r="H306" s="37"/>
      <c r="I306" s="37"/>
      <c r="J306" s="12"/>
      <c r="K306" s="61" t="str">
        <f>IF($A306="","",IF(OR(VLOOKUP($A306,'Species list'!$A$2:$E$456,3,0)="BBRC",VLOOKUP($A306,'Species list'!$A$2:$E$456,3,0)="HOSRP"),"URF required",IF(VLOOKUP($A306,'Species list'!$A$2:$E$456,4,0)="A, description notes required","Inc. ID notes","")))</f>
        <v/>
      </c>
      <c r="L306" s="3"/>
      <c r="M306" s="65" t="str">
        <f t="shared" si="4"/>
        <v/>
      </c>
      <c r="N306" s="32">
        <v>306</v>
      </c>
    </row>
    <row r="307" spans="1:14" x14ac:dyDescent="0.3">
      <c r="A307" s="60"/>
      <c r="B307" s="34"/>
      <c r="C307" s="35"/>
      <c r="D307" s="36"/>
      <c r="E307" s="36"/>
      <c r="F307" s="41" t="str" cm="1">
        <f t="array" ref="F307">IF(LEN('My Details'!$B$2)=0,"see Note 3",IF(LEN(D307)=0,"",IF(LEN(E307)=0,"",(INDEX(Month!$A$2:$Z$15,MATCH(E307,Month!$A$2:$A$15,0),'My Details'!$B$2-2005)+D307))))</f>
        <v>see Note 3</v>
      </c>
      <c r="G307" s="14"/>
      <c r="H307" s="37"/>
      <c r="I307" s="37"/>
      <c r="J307" s="12"/>
      <c r="K307" s="61" t="str">
        <f>IF($A307="","",IF(OR(VLOOKUP($A307,'Species list'!$A$2:$E$456,3,0)="BBRC",VLOOKUP($A307,'Species list'!$A$2:$E$456,3,0)="HOSRP"),"URF required",IF(VLOOKUP($A307,'Species list'!$A$2:$E$456,4,0)="A, description notes required","Inc. ID notes","")))</f>
        <v/>
      </c>
      <c r="L307" s="3"/>
      <c r="M307" s="65" t="str">
        <f t="shared" si="4"/>
        <v/>
      </c>
      <c r="N307" s="32">
        <v>307</v>
      </c>
    </row>
    <row r="308" spans="1:14" x14ac:dyDescent="0.3">
      <c r="A308" s="60"/>
      <c r="B308" s="34"/>
      <c r="C308" s="35"/>
      <c r="D308" s="36"/>
      <c r="E308" s="36"/>
      <c r="F308" s="41" t="str" cm="1">
        <f t="array" ref="F308">IF(LEN('My Details'!$B$2)=0,"see Note 3",IF(LEN(D308)=0,"",IF(LEN(E308)=0,"",(INDEX(Month!$A$2:$Z$15,MATCH(E308,Month!$A$2:$A$15,0),'My Details'!$B$2-2005)+D308))))</f>
        <v>see Note 3</v>
      </c>
      <c r="G308" s="14"/>
      <c r="H308" s="37"/>
      <c r="I308" s="37"/>
      <c r="J308" s="12"/>
      <c r="K308" s="61" t="str">
        <f>IF($A308="","",IF(OR(VLOOKUP($A308,'Species list'!$A$2:$E$456,3,0)="BBRC",VLOOKUP($A308,'Species list'!$A$2:$E$456,3,0)="HOSRP"),"URF required",IF(VLOOKUP($A308,'Species list'!$A$2:$E$456,4,0)="A, description notes required","Inc. ID notes","")))</f>
        <v/>
      </c>
      <c r="L308" s="3"/>
      <c r="M308" s="65" t="str">
        <f t="shared" si="4"/>
        <v/>
      </c>
      <c r="N308" s="32">
        <v>308</v>
      </c>
    </row>
    <row r="309" spans="1:14" x14ac:dyDescent="0.3">
      <c r="A309" s="60"/>
      <c r="B309" s="34"/>
      <c r="C309" s="35"/>
      <c r="D309" s="36"/>
      <c r="E309" s="36"/>
      <c r="F309" s="41" t="str" cm="1">
        <f t="array" ref="F309">IF(LEN('My Details'!$B$2)=0,"see Note 3",IF(LEN(D309)=0,"",IF(LEN(E309)=0,"",(INDEX(Month!$A$2:$Z$15,MATCH(E309,Month!$A$2:$A$15,0),'My Details'!$B$2-2005)+D309))))</f>
        <v>see Note 3</v>
      </c>
      <c r="G309" s="14"/>
      <c r="H309" s="37"/>
      <c r="I309" s="37"/>
      <c r="J309" s="12"/>
      <c r="K309" s="61" t="str">
        <f>IF($A309="","",IF(OR(VLOOKUP($A309,'Species list'!$A$2:$E$456,3,0)="BBRC",VLOOKUP($A309,'Species list'!$A$2:$E$456,3,0)="HOSRP"),"URF required",IF(VLOOKUP($A309,'Species list'!$A$2:$E$456,4,0)="A, description notes required","Inc. ID notes","")))</f>
        <v/>
      </c>
      <c r="L309" s="3"/>
      <c r="M309" s="65" t="str">
        <f t="shared" si="4"/>
        <v/>
      </c>
      <c r="N309" s="32">
        <v>309</v>
      </c>
    </row>
    <row r="310" spans="1:14" x14ac:dyDescent="0.3">
      <c r="A310" s="60"/>
      <c r="B310" s="34"/>
      <c r="C310" s="35"/>
      <c r="D310" s="36"/>
      <c r="E310" s="36"/>
      <c r="F310" s="41" t="str" cm="1">
        <f t="array" ref="F310">IF(LEN('My Details'!$B$2)=0,"see Note 3",IF(LEN(D310)=0,"",IF(LEN(E310)=0,"",(INDEX(Month!$A$2:$Z$15,MATCH(E310,Month!$A$2:$A$15,0),'My Details'!$B$2-2005)+D310))))</f>
        <v>see Note 3</v>
      </c>
      <c r="G310" s="14"/>
      <c r="H310" s="37"/>
      <c r="I310" s="37"/>
      <c r="J310" s="12"/>
      <c r="K310" s="61" t="str">
        <f>IF($A310="","",IF(OR(VLOOKUP($A310,'Species list'!$A$2:$E$456,3,0)="BBRC",VLOOKUP($A310,'Species list'!$A$2:$E$456,3,0)="HOSRP"),"URF required",IF(VLOOKUP($A310,'Species list'!$A$2:$E$456,4,0)="A, description notes required","Inc. ID notes","")))</f>
        <v/>
      </c>
      <c r="L310" s="3"/>
      <c r="M310" s="65" t="str">
        <f t="shared" si="4"/>
        <v/>
      </c>
      <c r="N310" s="32">
        <v>310</v>
      </c>
    </row>
    <row r="311" spans="1:14" x14ac:dyDescent="0.3">
      <c r="A311" s="60"/>
      <c r="B311" s="34"/>
      <c r="C311" s="35"/>
      <c r="D311" s="36"/>
      <c r="E311" s="36"/>
      <c r="F311" s="41" t="str" cm="1">
        <f t="array" ref="F311">IF(LEN('My Details'!$B$2)=0,"see Note 3",IF(LEN(D311)=0,"",IF(LEN(E311)=0,"",(INDEX(Month!$A$2:$Z$15,MATCH(E311,Month!$A$2:$A$15,0),'My Details'!$B$2-2005)+D311))))</f>
        <v>see Note 3</v>
      </c>
      <c r="G311" s="14"/>
      <c r="H311" s="37"/>
      <c r="I311" s="37"/>
      <c r="J311" s="12"/>
      <c r="K311" s="61" t="str">
        <f>IF($A311="","",IF(OR(VLOOKUP($A311,'Species list'!$A$2:$E$456,3,0)="BBRC",VLOOKUP($A311,'Species list'!$A$2:$E$456,3,0)="HOSRP"),"URF required",IF(VLOOKUP($A311,'Species list'!$A$2:$E$456,4,0)="A, description notes required","Inc. ID notes","")))</f>
        <v/>
      </c>
      <c r="L311" s="3"/>
      <c r="M311" s="65" t="str">
        <f t="shared" si="4"/>
        <v/>
      </c>
      <c r="N311" s="32">
        <v>311</v>
      </c>
    </row>
    <row r="312" spans="1:14" x14ac:dyDescent="0.3">
      <c r="A312" s="60"/>
      <c r="B312" s="34"/>
      <c r="C312" s="35"/>
      <c r="D312" s="36"/>
      <c r="E312" s="36"/>
      <c r="F312" s="41" t="str" cm="1">
        <f t="array" ref="F312">IF(LEN('My Details'!$B$2)=0,"see Note 3",IF(LEN(D312)=0,"",IF(LEN(E312)=0,"",(INDEX(Month!$A$2:$Z$15,MATCH(E312,Month!$A$2:$A$15,0),'My Details'!$B$2-2005)+D312))))</f>
        <v>see Note 3</v>
      </c>
      <c r="G312" s="14"/>
      <c r="H312" s="37"/>
      <c r="I312" s="37"/>
      <c r="J312" s="12"/>
      <c r="K312" s="61" t="str">
        <f>IF($A312="","",IF(OR(VLOOKUP($A312,'Species list'!$A$2:$E$456,3,0)="BBRC",VLOOKUP($A312,'Species list'!$A$2:$E$456,3,0)="HOSRP"),"URF required",IF(VLOOKUP($A312,'Species list'!$A$2:$E$456,4,0)="A, description notes required","Inc. ID notes","")))</f>
        <v/>
      </c>
      <c r="L312" s="3"/>
      <c r="M312" s="65" t="str">
        <f t="shared" si="4"/>
        <v/>
      </c>
      <c r="N312" s="32">
        <v>312</v>
      </c>
    </row>
    <row r="313" spans="1:14" x14ac:dyDescent="0.3">
      <c r="A313" s="60"/>
      <c r="B313" s="34"/>
      <c r="C313" s="35"/>
      <c r="D313" s="36"/>
      <c r="E313" s="36"/>
      <c r="F313" s="41" t="str" cm="1">
        <f t="array" ref="F313">IF(LEN('My Details'!$B$2)=0,"see Note 3",IF(LEN(D313)=0,"",IF(LEN(E313)=0,"",(INDEX(Month!$A$2:$Z$15,MATCH(E313,Month!$A$2:$A$15,0),'My Details'!$B$2-2005)+D313))))</f>
        <v>see Note 3</v>
      </c>
      <c r="G313" s="14"/>
      <c r="H313" s="37"/>
      <c r="I313" s="37"/>
      <c r="J313" s="12"/>
      <c r="K313" s="61" t="str">
        <f>IF($A313="","",IF(OR(VLOOKUP($A313,'Species list'!$A$2:$E$456,3,0)="BBRC",VLOOKUP($A313,'Species list'!$A$2:$E$456,3,0)="HOSRP"),"URF required",IF(VLOOKUP($A313,'Species list'!$A$2:$E$456,4,0)="A, description notes required","Inc. ID notes","")))</f>
        <v/>
      </c>
      <c r="L313" s="3"/>
      <c r="M313" s="65" t="str">
        <f t="shared" si="4"/>
        <v/>
      </c>
      <c r="N313" s="32">
        <v>313</v>
      </c>
    </row>
    <row r="314" spans="1:14" x14ac:dyDescent="0.3">
      <c r="A314" s="60"/>
      <c r="B314" s="34"/>
      <c r="C314" s="35"/>
      <c r="D314" s="36"/>
      <c r="E314" s="36"/>
      <c r="F314" s="41" t="str" cm="1">
        <f t="array" ref="F314">IF(LEN('My Details'!$B$2)=0,"see Note 3",IF(LEN(D314)=0,"",IF(LEN(E314)=0,"",(INDEX(Month!$A$2:$Z$15,MATCH(E314,Month!$A$2:$A$15,0),'My Details'!$B$2-2005)+D314))))</f>
        <v>see Note 3</v>
      </c>
      <c r="G314" s="14"/>
      <c r="H314" s="37"/>
      <c r="I314" s="37"/>
      <c r="J314" s="12"/>
      <c r="K314" s="61" t="str">
        <f>IF($A314="","",IF(OR(VLOOKUP($A314,'Species list'!$A$2:$E$456,3,0)="BBRC",VLOOKUP($A314,'Species list'!$A$2:$E$456,3,0)="HOSRP"),"URF required",IF(VLOOKUP($A314,'Species list'!$A$2:$E$456,4,0)="A, description notes required","Inc. ID notes","")))</f>
        <v/>
      </c>
      <c r="L314" s="3"/>
      <c r="M314" s="65" t="str">
        <f t="shared" si="4"/>
        <v/>
      </c>
      <c r="N314" s="32">
        <v>314</v>
      </c>
    </row>
    <row r="315" spans="1:14" x14ac:dyDescent="0.3">
      <c r="A315" s="60"/>
      <c r="B315" s="34"/>
      <c r="C315" s="35"/>
      <c r="D315" s="36"/>
      <c r="E315" s="36"/>
      <c r="F315" s="41" t="str" cm="1">
        <f t="array" ref="F315">IF(LEN('My Details'!$B$2)=0,"see Note 3",IF(LEN(D315)=0,"",IF(LEN(E315)=0,"",(INDEX(Month!$A$2:$Z$15,MATCH(E315,Month!$A$2:$A$15,0),'My Details'!$B$2-2005)+D315))))</f>
        <v>see Note 3</v>
      </c>
      <c r="G315" s="14"/>
      <c r="H315" s="37"/>
      <c r="I315" s="37"/>
      <c r="J315" s="12"/>
      <c r="K315" s="61" t="str">
        <f>IF($A315="","",IF(OR(VLOOKUP($A315,'Species list'!$A$2:$E$456,3,0)="BBRC",VLOOKUP($A315,'Species list'!$A$2:$E$456,3,0)="HOSRP"),"URF required",IF(VLOOKUP($A315,'Species list'!$A$2:$E$456,4,0)="A, description notes required","Inc. ID notes","")))</f>
        <v/>
      </c>
      <c r="L315" s="3"/>
      <c r="M315" s="65" t="str">
        <f t="shared" si="4"/>
        <v/>
      </c>
      <c r="N315" s="32">
        <v>315</v>
      </c>
    </row>
    <row r="316" spans="1:14" x14ac:dyDescent="0.3">
      <c r="A316" s="60"/>
      <c r="B316" s="34"/>
      <c r="C316" s="35"/>
      <c r="D316" s="36"/>
      <c r="E316" s="36"/>
      <c r="F316" s="41" t="str" cm="1">
        <f t="array" ref="F316">IF(LEN('My Details'!$B$2)=0,"see Note 3",IF(LEN(D316)=0,"",IF(LEN(E316)=0,"",(INDEX(Month!$A$2:$Z$15,MATCH(E316,Month!$A$2:$A$15,0),'My Details'!$B$2-2005)+D316))))</f>
        <v>see Note 3</v>
      </c>
      <c r="G316" s="14"/>
      <c r="H316" s="37"/>
      <c r="I316" s="37"/>
      <c r="J316" s="12"/>
      <c r="K316" s="61" t="str">
        <f>IF($A316="","",IF(OR(VLOOKUP($A316,'Species list'!$A$2:$E$456,3,0)="BBRC",VLOOKUP($A316,'Species list'!$A$2:$E$456,3,0)="HOSRP"),"URF required",IF(VLOOKUP($A316,'Species list'!$A$2:$E$456,4,0)="A, description notes required","Inc. ID notes","")))</f>
        <v/>
      </c>
      <c r="L316" s="3"/>
      <c r="M316" s="65" t="str">
        <f t="shared" si="4"/>
        <v/>
      </c>
      <c r="N316" s="32">
        <v>316</v>
      </c>
    </row>
    <row r="317" spans="1:14" x14ac:dyDescent="0.3">
      <c r="A317" s="60"/>
      <c r="B317" s="34"/>
      <c r="C317" s="35"/>
      <c r="D317" s="36"/>
      <c r="E317" s="36"/>
      <c r="F317" s="41" t="str" cm="1">
        <f t="array" ref="F317">IF(LEN('My Details'!$B$2)=0,"see Note 3",IF(LEN(D317)=0,"",IF(LEN(E317)=0,"",(INDEX(Month!$A$2:$Z$15,MATCH(E317,Month!$A$2:$A$15,0),'My Details'!$B$2-2005)+D317))))</f>
        <v>see Note 3</v>
      </c>
      <c r="G317" s="14"/>
      <c r="H317" s="37"/>
      <c r="I317" s="37"/>
      <c r="J317" s="12"/>
      <c r="K317" s="61" t="str">
        <f>IF($A317="","",IF(OR(VLOOKUP($A317,'Species list'!$A$2:$E$456,3,0)="BBRC",VLOOKUP($A317,'Species list'!$A$2:$E$456,3,0)="HOSRP"),"URF required",IF(VLOOKUP($A317,'Species list'!$A$2:$E$456,4,0)="A, description notes required","Inc. ID notes","")))</f>
        <v/>
      </c>
      <c r="L317" s="3"/>
      <c r="M317" s="65" t="str">
        <f t="shared" si="4"/>
        <v/>
      </c>
      <c r="N317" s="32">
        <v>317</v>
      </c>
    </row>
    <row r="318" spans="1:14" x14ac:dyDescent="0.3">
      <c r="A318" s="60"/>
      <c r="B318" s="34"/>
      <c r="C318" s="35"/>
      <c r="D318" s="36"/>
      <c r="E318" s="36"/>
      <c r="F318" s="41" t="str" cm="1">
        <f t="array" ref="F318">IF(LEN('My Details'!$B$2)=0,"see Note 3",IF(LEN(D318)=0,"",IF(LEN(E318)=0,"",(INDEX(Month!$A$2:$Z$15,MATCH(E318,Month!$A$2:$A$15,0),'My Details'!$B$2-2005)+D318))))</f>
        <v>see Note 3</v>
      </c>
      <c r="G318" s="14"/>
      <c r="H318" s="37"/>
      <c r="I318" s="37"/>
      <c r="J318" s="12"/>
      <c r="K318" s="61" t="str">
        <f>IF($A318="","",IF(OR(VLOOKUP($A318,'Species list'!$A$2:$E$456,3,0)="BBRC",VLOOKUP($A318,'Species list'!$A$2:$E$456,3,0)="HOSRP"),"URF required",IF(VLOOKUP($A318,'Species list'!$A$2:$E$456,4,0)="A, description notes required","Inc. ID notes","")))</f>
        <v/>
      </c>
      <c r="L318" s="3"/>
      <c r="M318" s="65" t="str">
        <f t="shared" si="4"/>
        <v/>
      </c>
      <c r="N318" s="32">
        <v>318</v>
      </c>
    </row>
    <row r="319" spans="1:14" x14ac:dyDescent="0.3">
      <c r="A319" s="60"/>
      <c r="B319" s="34"/>
      <c r="C319" s="35"/>
      <c r="D319" s="36"/>
      <c r="E319" s="36"/>
      <c r="F319" s="41" t="str" cm="1">
        <f t="array" ref="F319">IF(LEN('My Details'!$B$2)=0,"see Note 3",IF(LEN(D319)=0,"",IF(LEN(E319)=0,"",(INDEX(Month!$A$2:$Z$15,MATCH(E319,Month!$A$2:$A$15,0),'My Details'!$B$2-2005)+D319))))</f>
        <v>see Note 3</v>
      </c>
      <c r="G319" s="14"/>
      <c r="H319" s="37"/>
      <c r="I319" s="37"/>
      <c r="J319" s="12"/>
      <c r="K319" s="61" t="str">
        <f>IF($A319="","",IF(OR(VLOOKUP($A319,'Species list'!$A$2:$E$456,3,0)="BBRC",VLOOKUP($A319,'Species list'!$A$2:$E$456,3,0)="HOSRP"),"URF required",IF(VLOOKUP($A319,'Species list'!$A$2:$E$456,4,0)="A, description notes required","Inc. ID notes","")))</f>
        <v/>
      </c>
      <c r="L319" s="3"/>
      <c r="M319" s="65" t="str">
        <f t="shared" si="4"/>
        <v/>
      </c>
      <c r="N319" s="32">
        <v>319</v>
      </c>
    </row>
    <row r="320" spans="1:14" x14ac:dyDescent="0.3">
      <c r="A320" s="60"/>
      <c r="B320" s="34"/>
      <c r="C320" s="35"/>
      <c r="D320" s="36"/>
      <c r="E320" s="36"/>
      <c r="F320" s="41" t="str" cm="1">
        <f t="array" ref="F320">IF(LEN('My Details'!$B$2)=0,"see Note 3",IF(LEN(D320)=0,"",IF(LEN(E320)=0,"",(INDEX(Month!$A$2:$Z$15,MATCH(E320,Month!$A$2:$A$15,0),'My Details'!$B$2-2005)+D320))))</f>
        <v>see Note 3</v>
      </c>
      <c r="G320" s="14"/>
      <c r="H320" s="37"/>
      <c r="I320" s="37"/>
      <c r="J320" s="12"/>
      <c r="K320" s="61" t="str">
        <f>IF($A320="","",IF(OR(VLOOKUP($A320,'Species list'!$A$2:$E$456,3,0)="BBRC",VLOOKUP($A320,'Species list'!$A$2:$E$456,3,0)="HOSRP"),"URF required",IF(VLOOKUP($A320,'Species list'!$A$2:$E$456,4,0)="A, description notes required","Inc. ID notes","")))</f>
        <v/>
      </c>
      <c r="L320" s="3"/>
      <c r="M320" s="65" t="str">
        <f t="shared" si="4"/>
        <v/>
      </c>
      <c r="N320" s="32">
        <v>320</v>
      </c>
    </row>
    <row r="321" spans="1:14" x14ac:dyDescent="0.3">
      <c r="A321" s="60"/>
      <c r="B321" s="34"/>
      <c r="C321" s="35"/>
      <c r="D321" s="36"/>
      <c r="E321" s="36"/>
      <c r="F321" s="41" t="str" cm="1">
        <f t="array" ref="F321">IF(LEN('My Details'!$B$2)=0,"see Note 3",IF(LEN(D321)=0,"",IF(LEN(E321)=0,"",(INDEX(Month!$A$2:$Z$15,MATCH(E321,Month!$A$2:$A$15,0),'My Details'!$B$2-2005)+D321))))</f>
        <v>see Note 3</v>
      </c>
      <c r="G321" s="14"/>
      <c r="H321" s="37"/>
      <c r="I321" s="37"/>
      <c r="J321" s="12"/>
      <c r="K321" s="61" t="str">
        <f>IF($A321="","",IF(OR(VLOOKUP($A321,'Species list'!$A$2:$E$456,3,0)="BBRC",VLOOKUP($A321,'Species list'!$A$2:$E$456,3,0)="HOSRP"),"URF required",IF(VLOOKUP($A321,'Species list'!$A$2:$E$456,4,0)="A, description notes required","Inc. ID notes","")))</f>
        <v/>
      </c>
      <c r="L321" s="3"/>
      <c r="M321" s="65" t="str">
        <f t="shared" si="4"/>
        <v/>
      </c>
      <c r="N321" s="32">
        <v>321</v>
      </c>
    </row>
    <row r="322" spans="1:14" x14ac:dyDescent="0.3">
      <c r="A322" s="60"/>
      <c r="B322" s="34"/>
      <c r="C322" s="35"/>
      <c r="D322" s="36"/>
      <c r="E322" s="36"/>
      <c r="F322" s="41" t="str" cm="1">
        <f t="array" ref="F322">IF(LEN('My Details'!$B$2)=0,"see Note 3",IF(LEN(D322)=0,"",IF(LEN(E322)=0,"",(INDEX(Month!$A$2:$Z$15,MATCH(E322,Month!$A$2:$A$15,0),'My Details'!$B$2-2005)+D322))))</f>
        <v>see Note 3</v>
      </c>
      <c r="G322" s="14"/>
      <c r="H322" s="37"/>
      <c r="I322" s="37"/>
      <c r="J322" s="12"/>
      <c r="K322" s="61" t="str">
        <f>IF($A322="","",IF(OR(VLOOKUP($A322,'Species list'!$A$2:$E$456,3,0)="BBRC",VLOOKUP($A322,'Species list'!$A$2:$E$456,3,0)="HOSRP"),"URF required",IF(VLOOKUP($A322,'Species list'!$A$2:$E$456,4,0)="A, description notes required","Inc. ID notes","")))</f>
        <v/>
      </c>
      <c r="L322" s="3"/>
      <c r="M322" s="65" t="str">
        <f t="shared" si="4"/>
        <v/>
      </c>
      <c r="N322" s="32">
        <v>322</v>
      </c>
    </row>
    <row r="323" spans="1:14" x14ac:dyDescent="0.3">
      <c r="A323" s="60"/>
      <c r="B323" s="34"/>
      <c r="C323" s="35"/>
      <c r="D323" s="36"/>
      <c r="E323" s="36"/>
      <c r="F323" s="41" t="str" cm="1">
        <f t="array" ref="F323">IF(LEN('My Details'!$B$2)=0,"see Note 3",IF(LEN(D323)=0,"",IF(LEN(E323)=0,"",(INDEX(Month!$A$2:$Z$15,MATCH(E323,Month!$A$2:$A$15,0),'My Details'!$B$2-2005)+D323))))</f>
        <v>see Note 3</v>
      </c>
      <c r="G323" s="14"/>
      <c r="H323" s="37"/>
      <c r="I323" s="37"/>
      <c r="J323" s="12"/>
      <c r="K323" s="61" t="str">
        <f>IF($A323="","",IF(OR(VLOOKUP($A323,'Species list'!$A$2:$E$456,3,0)="BBRC",VLOOKUP($A323,'Species list'!$A$2:$E$456,3,0)="HOSRP"),"URF required",IF(VLOOKUP($A323,'Species list'!$A$2:$E$456,4,0)="A, description notes required","Inc. ID notes","")))</f>
        <v/>
      </c>
      <c r="L323" s="3"/>
      <c r="M323" s="65" t="str">
        <f t="shared" si="4"/>
        <v/>
      </c>
      <c r="N323" s="32">
        <v>323</v>
      </c>
    </row>
    <row r="324" spans="1:14" x14ac:dyDescent="0.3">
      <c r="A324" s="60"/>
      <c r="B324" s="34"/>
      <c r="C324" s="35"/>
      <c r="D324" s="36"/>
      <c r="E324" s="36"/>
      <c r="F324" s="41" t="str" cm="1">
        <f t="array" ref="F324">IF(LEN('My Details'!$B$2)=0,"see Note 3",IF(LEN(D324)=0,"",IF(LEN(E324)=0,"",(INDEX(Month!$A$2:$Z$15,MATCH(E324,Month!$A$2:$A$15,0),'My Details'!$B$2-2005)+D324))))</f>
        <v>see Note 3</v>
      </c>
      <c r="G324" s="14"/>
      <c r="H324" s="37"/>
      <c r="I324" s="37"/>
      <c r="J324" s="12"/>
      <c r="K324" s="61" t="str">
        <f>IF($A324="","",IF(OR(VLOOKUP($A324,'Species list'!$A$2:$E$456,3,0)="BBRC",VLOOKUP($A324,'Species list'!$A$2:$E$456,3,0)="HOSRP"),"URF required",IF(VLOOKUP($A324,'Species list'!$A$2:$E$456,4,0)="A, description notes required","Inc. ID notes","")))</f>
        <v/>
      </c>
      <c r="L324" s="3"/>
      <c r="M324" s="65" t="str">
        <f t="shared" si="4"/>
        <v/>
      </c>
      <c r="N324" s="32">
        <v>324</v>
      </c>
    </row>
    <row r="325" spans="1:14" x14ac:dyDescent="0.3">
      <c r="A325" s="60"/>
      <c r="B325" s="34"/>
      <c r="C325" s="35"/>
      <c r="D325" s="36"/>
      <c r="E325" s="36"/>
      <c r="F325" s="41" t="str" cm="1">
        <f t="array" ref="F325">IF(LEN('My Details'!$B$2)=0,"see Note 3",IF(LEN(D325)=0,"",IF(LEN(E325)=0,"",(INDEX(Month!$A$2:$Z$15,MATCH(E325,Month!$A$2:$A$15,0),'My Details'!$B$2-2005)+D325))))</f>
        <v>see Note 3</v>
      </c>
      <c r="G325" s="14"/>
      <c r="H325" s="37"/>
      <c r="I325" s="37"/>
      <c r="J325" s="12"/>
      <c r="K325" s="61" t="str">
        <f>IF($A325="","",IF(OR(VLOOKUP($A325,'Species list'!$A$2:$E$456,3,0)="BBRC",VLOOKUP($A325,'Species list'!$A$2:$E$456,3,0)="HOSRP"),"URF required",IF(VLOOKUP($A325,'Species list'!$A$2:$E$456,4,0)="A, description notes required","Inc. ID notes","")))</f>
        <v/>
      </c>
      <c r="L325" s="3"/>
      <c r="M325" s="65" t="str">
        <f t="shared" ref="M325:M388" si="5">IF(LEN(A325)=0,"",$M$3)</f>
        <v/>
      </c>
      <c r="N325" s="32">
        <v>325</v>
      </c>
    </row>
    <row r="326" spans="1:14" x14ac:dyDescent="0.3">
      <c r="A326" s="60"/>
      <c r="B326" s="34"/>
      <c r="C326" s="35"/>
      <c r="D326" s="36"/>
      <c r="E326" s="36"/>
      <c r="F326" s="41" t="str" cm="1">
        <f t="array" ref="F326">IF(LEN('My Details'!$B$2)=0,"see Note 3",IF(LEN(D326)=0,"",IF(LEN(E326)=0,"",(INDEX(Month!$A$2:$Z$15,MATCH(E326,Month!$A$2:$A$15,0),'My Details'!$B$2-2005)+D326))))</f>
        <v>see Note 3</v>
      </c>
      <c r="G326" s="14"/>
      <c r="H326" s="37"/>
      <c r="I326" s="37"/>
      <c r="J326" s="12"/>
      <c r="K326" s="61" t="str">
        <f>IF($A326="","",IF(OR(VLOOKUP($A326,'Species list'!$A$2:$E$456,3,0)="BBRC",VLOOKUP($A326,'Species list'!$A$2:$E$456,3,0)="HOSRP"),"URF required",IF(VLOOKUP($A326,'Species list'!$A$2:$E$456,4,0)="A, description notes required","Inc. ID notes","")))</f>
        <v/>
      </c>
      <c r="L326" s="3"/>
      <c r="M326" s="65" t="str">
        <f t="shared" si="5"/>
        <v/>
      </c>
      <c r="N326" s="32">
        <v>326</v>
      </c>
    </row>
    <row r="327" spans="1:14" x14ac:dyDescent="0.3">
      <c r="A327" s="60"/>
      <c r="B327" s="34"/>
      <c r="C327" s="35"/>
      <c r="D327" s="36"/>
      <c r="E327" s="36"/>
      <c r="F327" s="41" t="str" cm="1">
        <f t="array" ref="F327">IF(LEN('My Details'!$B$2)=0,"see Note 3",IF(LEN(D327)=0,"",IF(LEN(E327)=0,"",(INDEX(Month!$A$2:$Z$15,MATCH(E327,Month!$A$2:$A$15,0),'My Details'!$B$2-2005)+D327))))</f>
        <v>see Note 3</v>
      </c>
      <c r="G327" s="14"/>
      <c r="H327" s="37"/>
      <c r="I327" s="37"/>
      <c r="J327" s="12"/>
      <c r="K327" s="61" t="str">
        <f>IF($A327="","",IF(OR(VLOOKUP($A327,'Species list'!$A$2:$E$456,3,0)="BBRC",VLOOKUP($A327,'Species list'!$A$2:$E$456,3,0)="HOSRP"),"URF required",IF(VLOOKUP($A327,'Species list'!$A$2:$E$456,4,0)="A, description notes required","Inc. ID notes","")))</f>
        <v/>
      </c>
      <c r="L327" s="3"/>
      <c r="M327" s="65" t="str">
        <f t="shared" si="5"/>
        <v/>
      </c>
      <c r="N327" s="32">
        <v>327</v>
      </c>
    </row>
    <row r="328" spans="1:14" x14ac:dyDescent="0.3">
      <c r="A328" s="60"/>
      <c r="B328" s="34"/>
      <c r="C328" s="35"/>
      <c r="D328" s="36"/>
      <c r="E328" s="36"/>
      <c r="F328" s="41" t="str" cm="1">
        <f t="array" ref="F328">IF(LEN('My Details'!$B$2)=0,"see Note 3",IF(LEN(D328)=0,"",IF(LEN(E328)=0,"",(INDEX(Month!$A$2:$Z$15,MATCH(E328,Month!$A$2:$A$15,0),'My Details'!$B$2-2005)+D328))))</f>
        <v>see Note 3</v>
      </c>
      <c r="G328" s="14"/>
      <c r="H328" s="37"/>
      <c r="I328" s="37"/>
      <c r="J328" s="12"/>
      <c r="K328" s="61" t="str">
        <f>IF($A328="","",IF(OR(VLOOKUP($A328,'Species list'!$A$2:$E$456,3,0)="BBRC",VLOOKUP($A328,'Species list'!$A$2:$E$456,3,0)="HOSRP"),"URF required",IF(VLOOKUP($A328,'Species list'!$A$2:$E$456,4,0)="A, description notes required","Inc. ID notes","")))</f>
        <v/>
      </c>
      <c r="L328" s="3"/>
      <c r="M328" s="65" t="str">
        <f t="shared" si="5"/>
        <v/>
      </c>
      <c r="N328" s="32">
        <v>328</v>
      </c>
    </row>
    <row r="329" spans="1:14" x14ac:dyDescent="0.3">
      <c r="A329" s="60"/>
      <c r="B329" s="34"/>
      <c r="C329" s="35"/>
      <c r="D329" s="36"/>
      <c r="E329" s="36"/>
      <c r="F329" s="41" t="str" cm="1">
        <f t="array" ref="F329">IF(LEN('My Details'!$B$2)=0,"see Note 3",IF(LEN(D329)=0,"",IF(LEN(E329)=0,"",(INDEX(Month!$A$2:$Z$15,MATCH(E329,Month!$A$2:$A$15,0),'My Details'!$B$2-2005)+D329))))</f>
        <v>see Note 3</v>
      </c>
      <c r="G329" s="14"/>
      <c r="H329" s="37"/>
      <c r="I329" s="37"/>
      <c r="J329" s="12"/>
      <c r="K329" s="61" t="str">
        <f>IF($A329="","",IF(OR(VLOOKUP($A329,'Species list'!$A$2:$E$456,3,0)="BBRC",VLOOKUP($A329,'Species list'!$A$2:$E$456,3,0)="HOSRP"),"URF required",IF(VLOOKUP($A329,'Species list'!$A$2:$E$456,4,0)="A, description notes required","Inc. ID notes","")))</f>
        <v/>
      </c>
      <c r="L329" s="3"/>
      <c r="M329" s="65" t="str">
        <f t="shared" si="5"/>
        <v/>
      </c>
      <c r="N329" s="32">
        <v>329</v>
      </c>
    </row>
    <row r="330" spans="1:14" x14ac:dyDescent="0.3">
      <c r="A330" s="60"/>
      <c r="B330" s="34"/>
      <c r="C330" s="35"/>
      <c r="D330" s="36"/>
      <c r="E330" s="36"/>
      <c r="F330" s="41" t="str" cm="1">
        <f t="array" ref="F330">IF(LEN('My Details'!$B$2)=0,"see Note 3",IF(LEN(D330)=0,"",IF(LEN(E330)=0,"",(INDEX(Month!$A$2:$Z$15,MATCH(E330,Month!$A$2:$A$15,0),'My Details'!$B$2-2005)+D330))))</f>
        <v>see Note 3</v>
      </c>
      <c r="G330" s="14"/>
      <c r="H330" s="37"/>
      <c r="I330" s="37"/>
      <c r="J330" s="12"/>
      <c r="K330" s="61" t="str">
        <f>IF($A330="","",IF(OR(VLOOKUP($A330,'Species list'!$A$2:$E$456,3,0)="BBRC",VLOOKUP($A330,'Species list'!$A$2:$E$456,3,0)="HOSRP"),"URF required",IF(VLOOKUP($A330,'Species list'!$A$2:$E$456,4,0)="A, description notes required","Inc. ID notes","")))</f>
        <v/>
      </c>
      <c r="L330" s="3"/>
      <c r="M330" s="65" t="str">
        <f t="shared" si="5"/>
        <v/>
      </c>
      <c r="N330" s="32">
        <v>330</v>
      </c>
    </row>
    <row r="331" spans="1:14" x14ac:dyDescent="0.3">
      <c r="A331" s="60"/>
      <c r="B331" s="34"/>
      <c r="C331" s="35"/>
      <c r="D331" s="36"/>
      <c r="E331" s="36"/>
      <c r="F331" s="41" t="str" cm="1">
        <f t="array" ref="F331">IF(LEN('My Details'!$B$2)=0,"see Note 3",IF(LEN(D331)=0,"",IF(LEN(E331)=0,"",(INDEX(Month!$A$2:$Z$15,MATCH(E331,Month!$A$2:$A$15,0),'My Details'!$B$2-2005)+D331))))</f>
        <v>see Note 3</v>
      </c>
      <c r="G331" s="14"/>
      <c r="H331" s="37"/>
      <c r="I331" s="37"/>
      <c r="J331" s="12"/>
      <c r="K331" s="61" t="str">
        <f>IF($A331="","",IF(OR(VLOOKUP($A331,'Species list'!$A$2:$E$456,3,0)="BBRC",VLOOKUP($A331,'Species list'!$A$2:$E$456,3,0)="HOSRP"),"URF required",IF(VLOOKUP($A331,'Species list'!$A$2:$E$456,4,0)="A, description notes required","Inc. ID notes","")))</f>
        <v/>
      </c>
      <c r="L331" s="3"/>
      <c r="M331" s="65" t="str">
        <f t="shared" si="5"/>
        <v/>
      </c>
      <c r="N331" s="32">
        <v>331</v>
      </c>
    </row>
    <row r="332" spans="1:14" x14ac:dyDescent="0.3">
      <c r="A332" s="60"/>
      <c r="B332" s="34"/>
      <c r="C332" s="35"/>
      <c r="D332" s="36"/>
      <c r="E332" s="36"/>
      <c r="F332" s="41" t="str" cm="1">
        <f t="array" ref="F332">IF(LEN('My Details'!$B$2)=0,"see Note 3",IF(LEN(D332)=0,"",IF(LEN(E332)=0,"",(INDEX(Month!$A$2:$Z$15,MATCH(E332,Month!$A$2:$A$15,0),'My Details'!$B$2-2005)+D332))))</f>
        <v>see Note 3</v>
      </c>
      <c r="G332" s="14"/>
      <c r="H332" s="37"/>
      <c r="I332" s="37"/>
      <c r="J332" s="12"/>
      <c r="K332" s="61" t="str">
        <f>IF($A332="","",IF(OR(VLOOKUP($A332,'Species list'!$A$2:$E$456,3,0)="BBRC",VLOOKUP($A332,'Species list'!$A$2:$E$456,3,0)="HOSRP"),"URF required",IF(VLOOKUP($A332,'Species list'!$A$2:$E$456,4,0)="A, description notes required","Inc. ID notes","")))</f>
        <v/>
      </c>
      <c r="L332" s="3"/>
      <c r="M332" s="65" t="str">
        <f t="shared" si="5"/>
        <v/>
      </c>
      <c r="N332" s="32">
        <v>332</v>
      </c>
    </row>
    <row r="333" spans="1:14" x14ac:dyDescent="0.3">
      <c r="A333" s="60"/>
      <c r="B333" s="34"/>
      <c r="C333" s="35"/>
      <c r="D333" s="36"/>
      <c r="E333" s="36"/>
      <c r="F333" s="41" t="str" cm="1">
        <f t="array" ref="F333">IF(LEN('My Details'!$B$2)=0,"see Note 3",IF(LEN(D333)=0,"",IF(LEN(E333)=0,"",(INDEX(Month!$A$2:$Z$15,MATCH(E333,Month!$A$2:$A$15,0),'My Details'!$B$2-2005)+D333))))</f>
        <v>see Note 3</v>
      </c>
      <c r="G333" s="14"/>
      <c r="H333" s="37"/>
      <c r="I333" s="37"/>
      <c r="J333" s="12"/>
      <c r="K333" s="61" t="str">
        <f>IF($A333="","",IF(OR(VLOOKUP($A333,'Species list'!$A$2:$E$456,3,0)="BBRC",VLOOKUP($A333,'Species list'!$A$2:$E$456,3,0)="HOSRP"),"URF required",IF(VLOOKUP($A333,'Species list'!$A$2:$E$456,4,0)="A, description notes required","Inc. ID notes","")))</f>
        <v/>
      </c>
      <c r="L333" s="3"/>
      <c r="M333" s="65" t="str">
        <f t="shared" si="5"/>
        <v/>
      </c>
      <c r="N333" s="32">
        <v>333</v>
      </c>
    </row>
    <row r="334" spans="1:14" x14ac:dyDescent="0.3">
      <c r="A334" s="60"/>
      <c r="B334" s="34"/>
      <c r="C334" s="35"/>
      <c r="D334" s="36"/>
      <c r="E334" s="36"/>
      <c r="F334" s="41" t="str" cm="1">
        <f t="array" ref="F334">IF(LEN('My Details'!$B$2)=0,"see Note 3",IF(LEN(D334)=0,"",IF(LEN(E334)=0,"",(INDEX(Month!$A$2:$Z$15,MATCH(E334,Month!$A$2:$A$15,0),'My Details'!$B$2-2005)+D334))))</f>
        <v>see Note 3</v>
      </c>
      <c r="G334" s="14"/>
      <c r="H334" s="37"/>
      <c r="I334" s="37"/>
      <c r="J334" s="12"/>
      <c r="K334" s="61" t="str">
        <f>IF($A334="","",IF(OR(VLOOKUP($A334,'Species list'!$A$2:$E$456,3,0)="BBRC",VLOOKUP($A334,'Species list'!$A$2:$E$456,3,0)="HOSRP"),"URF required",IF(VLOOKUP($A334,'Species list'!$A$2:$E$456,4,0)="A, description notes required","Inc. ID notes","")))</f>
        <v/>
      </c>
      <c r="L334" s="3"/>
      <c r="M334" s="65" t="str">
        <f t="shared" si="5"/>
        <v/>
      </c>
      <c r="N334" s="32">
        <v>334</v>
      </c>
    </row>
    <row r="335" spans="1:14" x14ac:dyDescent="0.3">
      <c r="A335" s="60"/>
      <c r="B335" s="34"/>
      <c r="C335" s="35"/>
      <c r="D335" s="36"/>
      <c r="E335" s="36"/>
      <c r="F335" s="41" t="str" cm="1">
        <f t="array" ref="F335">IF(LEN('My Details'!$B$2)=0,"see Note 3",IF(LEN(D335)=0,"",IF(LEN(E335)=0,"",(INDEX(Month!$A$2:$Z$15,MATCH(E335,Month!$A$2:$A$15,0),'My Details'!$B$2-2005)+D335))))</f>
        <v>see Note 3</v>
      </c>
      <c r="G335" s="14"/>
      <c r="H335" s="37"/>
      <c r="I335" s="37"/>
      <c r="J335" s="12"/>
      <c r="K335" s="61" t="str">
        <f>IF($A335="","",IF(OR(VLOOKUP($A335,'Species list'!$A$2:$E$456,3,0)="BBRC",VLOOKUP($A335,'Species list'!$A$2:$E$456,3,0)="HOSRP"),"URF required",IF(VLOOKUP($A335,'Species list'!$A$2:$E$456,4,0)="A, description notes required","Inc. ID notes","")))</f>
        <v/>
      </c>
      <c r="L335" s="3"/>
      <c r="M335" s="65" t="str">
        <f t="shared" si="5"/>
        <v/>
      </c>
      <c r="N335" s="32">
        <v>335</v>
      </c>
    </row>
    <row r="336" spans="1:14" x14ac:dyDescent="0.3">
      <c r="A336" s="60"/>
      <c r="B336" s="34"/>
      <c r="C336" s="35"/>
      <c r="D336" s="36"/>
      <c r="E336" s="36"/>
      <c r="F336" s="41" t="str" cm="1">
        <f t="array" ref="F336">IF(LEN('My Details'!$B$2)=0,"see Note 3",IF(LEN(D336)=0,"",IF(LEN(E336)=0,"",(INDEX(Month!$A$2:$Z$15,MATCH(E336,Month!$A$2:$A$15,0),'My Details'!$B$2-2005)+D336))))</f>
        <v>see Note 3</v>
      </c>
      <c r="G336" s="14"/>
      <c r="H336" s="37"/>
      <c r="I336" s="37"/>
      <c r="J336" s="12"/>
      <c r="K336" s="61" t="str">
        <f>IF($A336="","",IF(OR(VLOOKUP($A336,'Species list'!$A$2:$E$456,3,0)="BBRC",VLOOKUP($A336,'Species list'!$A$2:$E$456,3,0)="HOSRP"),"URF required",IF(VLOOKUP($A336,'Species list'!$A$2:$E$456,4,0)="A, description notes required","Inc. ID notes","")))</f>
        <v/>
      </c>
      <c r="L336" s="3"/>
      <c r="M336" s="65" t="str">
        <f t="shared" si="5"/>
        <v/>
      </c>
      <c r="N336" s="32">
        <v>336</v>
      </c>
    </row>
    <row r="337" spans="1:14" x14ac:dyDescent="0.3">
      <c r="A337" s="60"/>
      <c r="B337" s="34"/>
      <c r="C337" s="35"/>
      <c r="D337" s="36"/>
      <c r="E337" s="36"/>
      <c r="F337" s="41" t="str" cm="1">
        <f t="array" ref="F337">IF(LEN('My Details'!$B$2)=0,"see Note 3",IF(LEN(D337)=0,"",IF(LEN(E337)=0,"",(INDEX(Month!$A$2:$Z$15,MATCH(E337,Month!$A$2:$A$15,0),'My Details'!$B$2-2005)+D337))))</f>
        <v>see Note 3</v>
      </c>
      <c r="G337" s="14"/>
      <c r="H337" s="37"/>
      <c r="I337" s="37"/>
      <c r="J337" s="12"/>
      <c r="K337" s="61" t="str">
        <f>IF($A337="","",IF(OR(VLOOKUP($A337,'Species list'!$A$2:$E$456,3,0)="BBRC",VLOOKUP($A337,'Species list'!$A$2:$E$456,3,0)="HOSRP"),"URF required",IF(VLOOKUP($A337,'Species list'!$A$2:$E$456,4,0)="A, description notes required","Inc. ID notes","")))</f>
        <v/>
      </c>
      <c r="L337" s="3"/>
      <c r="M337" s="65" t="str">
        <f t="shared" si="5"/>
        <v/>
      </c>
      <c r="N337" s="32">
        <v>337</v>
      </c>
    </row>
    <row r="338" spans="1:14" x14ac:dyDescent="0.3">
      <c r="A338" s="60"/>
      <c r="B338" s="34"/>
      <c r="C338" s="35"/>
      <c r="D338" s="36"/>
      <c r="E338" s="36"/>
      <c r="F338" s="41" t="str" cm="1">
        <f t="array" ref="F338">IF(LEN('My Details'!$B$2)=0,"see Note 3",IF(LEN(D338)=0,"",IF(LEN(E338)=0,"",(INDEX(Month!$A$2:$Z$15,MATCH(E338,Month!$A$2:$A$15,0),'My Details'!$B$2-2005)+D338))))</f>
        <v>see Note 3</v>
      </c>
      <c r="G338" s="14"/>
      <c r="H338" s="37"/>
      <c r="I338" s="37"/>
      <c r="J338" s="12"/>
      <c r="K338" s="61" t="str">
        <f>IF($A338="","",IF(OR(VLOOKUP($A338,'Species list'!$A$2:$E$456,3,0)="BBRC",VLOOKUP($A338,'Species list'!$A$2:$E$456,3,0)="HOSRP"),"URF required",IF(VLOOKUP($A338,'Species list'!$A$2:$E$456,4,0)="A, description notes required","Inc. ID notes","")))</f>
        <v/>
      </c>
      <c r="L338" s="3"/>
      <c r="M338" s="65" t="str">
        <f t="shared" si="5"/>
        <v/>
      </c>
      <c r="N338" s="32">
        <v>338</v>
      </c>
    </row>
    <row r="339" spans="1:14" x14ac:dyDescent="0.3">
      <c r="A339" s="60"/>
      <c r="B339" s="34"/>
      <c r="C339" s="35"/>
      <c r="D339" s="36"/>
      <c r="E339" s="36"/>
      <c r="F339" s="41" t="str" cm="1">
        <f t="array" ref="F339">IF(LEN('My Details'!$B$2)=0,"see Note 3",IF(LEN(D339)=0,"",IF(LEN(E339)=0,"",(INDEX(Month!$A$2:$Z$15,MATCH(E339,Month!$A$2:$A$15,0),'My Details'!$B$2-2005)+D339))))</f>
        <v>see Note 3</v>
      </c>
      <c r="G339" s="14"/>
      <c r="H339" s="37"/>
      <c r="I339" s="37"/>
      <c r="J339" s="12"/>
      <c r="K339" s="61" t="str">
        <f>IF($A339="","",IF(OR(VLOOKUP($A339,'Species list'!$A$2:$E$456,3,0)="BBRC",VLOOKUP($A339,'Species list'!$A$2:$E$456,3,0)="HOSRP"),"URF required",IF(VLOOKUP($A339,'Species list'!$A$2:$E$456,4,0)="A, description notes required","Inc. ID notes","")))</f>
        <v/>
      </c>
      <c r="L339" s="3"/>
      <c r="M339" s="65" t="str">
        <f t="shared" si="5"/>
        <v/>
      </c>
      <c r="N339" s="32">
        <v>339</v>
      </c>
    </row>
    <row r="340" spans="1:14" x14ac:dyDescent="0.3">
      <c r="A340" s="60"/>
      <c r="B340" s="34"/>
      <c r="C340" s="35"/>
      <c r="D340" s="36"/>
      <c r="E340" s="36"/>
      <c r="F340" s="41" t="str" cm="1">
        <f t="array" ref="F340">IF(LEN('My Details'!$B$2)=0,"see Note 3",IF(LEN(D340)=0,"",IF(LEN(E340)=0,"",(INDEX(Month!$A$2:$Z$15,MATCH(E340,Month!$A$2:$A$15,0),'My Details'!$B$2-2005)+D340))))</f>
        <v>see Note 3</v>
      </c>
      <c r="G340" s="14"/>
      <c r="H340" s="37"/>
      <c r="I340" s="37"/>
      <c r="J340" s="12"/>
      <c r="K340" s="61" t="str">
        <f>IF($A340="","",IF(OR(VLOOKUP($A340,'Species list'!$A$2:$E$456,3,0)="BBRC",VLOOKUP($A340,'Species list'!$A$2:$E$456,3,0)="HOSRP"),"URF required",IF(VLOOKUP($A340,'Species list'!$A$2:$E$456,4,0)="A, description notes required","Inc. ID notes","")))</f>
        <v/>
      </c>
      <c r="L340" s="3"/>
      <c r="M340" s="65" t="str">
        <f t="shared" si="5"/>
        <v/>
      </c>
      <c r="N340" s="32">
        <v>340</v>
      </c>
    </row>
    <row r="341" spans="1:14" x14ac:dyDescent="0.3">
      <c r="A341" s="60"/>
      <c r="B341" s="34"/>
      <c r="C341" s="35"/>
      <c r="D341" s="36"/>
      <c r="E341" s="36"/>
      <c r="F341" s="41" t="str" cm="1">
        <f t="array" ref="F341">IF(LEN('My Details'!$B$2)=0,"see Note 3",IF(LEN(D341)=0,"",IF(LEN(E341)=0,"",(INDEX(Month!$A$2:$Z$15,MATCH(E341,Month!$A$2:$A$15,0),'My Details'!$B$2-2005)+D341))))</f>
        <v>see Note 3</v>
      </c>
      <c r="G341" s="14"/>
      <c r="H341" s="37"/>
      <c r="I341" s="37"/>
      <c r="J341" s="12"/>
      <c r="K341" s="61" t="str">
        <f>IF($A341="","",IF(OR(VLOOKUP($A341,'Species list'!$A$2:$E$456,3,0)="BBRC",VLOOKUP($A341,'Species list'!$A$2:$E$456,3,0)="HOSRP"),"URF required",IF(VLOOKUP($A341,'Species list'!$A$2:$E$456,4,0)="A, description notes required","Inc. ID notes","")))</f>
        <v/>
      </c>
      <c r="L341" s="3"/>
      <c r="M341" s="65" t="str">
        <f t="shared" si="5"/>
        <v/>
      </c>
      <c r="N341" s="32">
        <v>341</v>
      </c>
    </row>
    <row r="342" spans="1:14" x14ac:dyDescent="0.3">
      <c r="A342" s="60"/>
      <c r="B342" s="34"/>
      <c r="C342" s="35"/>
      <c r="D342" s="36"/>
      <c r="E342" s="36"/>
      <c r="F342" s="41" t="str" cm="1">
        <f t="array" ref="F342">IF(LEN('My Details'!$B$2)=0,"see Note 3",IF(LEN(D342)=0,"",IF(LEN(E342)=0,"",(INDEX(Month!$A$2:$Z$15,MATCH(E342,Month!$A$2:$A$15,0),'My Details'!$B$2-2005)+D342))))</f>
        <v>see Note 3</v>
      </c>
      <c r="G342" s="14"/>
      <c r="H342" s="37"/>
      <c r="I342" s="37"/>
      <c r="J342" s="12"/>
      <c r="K342" s="61" t="str">
        <f>IF($A342="","",IF(OR(VLOOKUP($A342,'Species list'!$A$2:$E$456,3,0)="BBRC",VLOOKUP($A342,'Species list'!$A$2:$E$456,3,0)="HOSRP"),"URF required",IF(VLOOKUP($A342,'Species list'!$A$2:$E$456,4,0)="A, description notes required","Inc. ID notes","")))</f>
        <v/>
      </c>
      <c r="L342" s="3"/>
      <c r="M342" s="65" t="str">
        <f t="shared" si="5"/>
        <v/>
      </c>
      <c r="N342" s="32">
        <v>342</v>
      </c>
    </row>
    <row r="343" spans="1:14" x14ac:dyDescent="0.3">
      <c r="A343" s="60"/>
      <c r="B343" s="34"/>
      <c r="C343" s="35"/>
      <c r="D343" s="36"/>
      <c r="E343" s="36"/>
      <c r="F343" s="41" t="str" cm="1">
        <f t="array" ref="F343">IF(LEN('My Details'!$B$2)=0,"see Note 3",IF(LEN(D343)=0,"",IF(LEN(E343)=0,"",(INDEX(Month!$A$2:$Z$15,MATCH(E343,Month!$A$2:$A$15,0),'My Details'!$B$2-2005)+D343))))</f>
        <v>see Note 3</v>
      </c>
      <c r="G343" s="14"/>
      <c r="H343" s="37"/>
      <c r="I343" s="37"/>
      <c r="J343" s="12"/>
      <c r="K343" s="61" t="str">
        <f>IF($A343="","",IF(OR(VLOOKUP($A343,'Species list'!$A$2:$E$456,3,0)="BBRC",VLOOKUP($A343,'Species list'!$A$2:$E$456,3,0)="HOSRP"),"URF required",IF(VLOOKUP($A343,'Species list'!$A$2:$E$456,4,0)="A, description notes required","Inc. ID notes","")))</f>
        <v/>
      </c>
      <c r="L343" s="3"/>
      <c r="M343" s="65" t="str">
        <f t="shared" si="5"/>
        <v/>
      </c>
      <c r="N343" s="32">
        <v>343</v>
      </c>
    </row>
    <row r="344" spans="1:14" x14ac:dyDescent="0.3">
      <c r="A344" s="60"/>
      <c r="B344" s="34"/>
      <c r="C344" s="35"/>
      <c r="D344" s="36"/>
      <c r="E344" s="36"/>
      <c r="F344" s="41" t="str" cm="1">
        <f t="array" ref="F344">IF(LEN('My Details'!$B$2)=0,"see Note 3",IF(LEN(D344)=0,"",IF(LEN(E344)=0,"",(INDEX(Month!$A$2:$Z$15,MATCH(E344,Month!$A$2:$A$15,0),'My Details'!$B$2-2005)+D344))))</f>
        <v>see Note 3</v>
      </c>
      <c r="G344" s="14"/>
      <c r="H344" s="37"/>
      <c r="I344" s="37"/>
      <c r="J344" s="12"/>
      <c r="K344" s="61" t="str">
        <f>IF($A344="","",IF(OR(VLOOKUP($A344,'Species list'!$A$2:$E$456,3,0)="BBRC",VLOOKUP($A344,'Species list'!$A$2:$E$456,3,0)="HOSRP"),"URF required",IF(VLOOKUP($A344,'Species list'!$A$2:$E$456,4,0)="A, description notes required","Inc. ID notes","")))</f>
        <v/>
      </c>
      <c r="L344" s="3"/>
      <c r="M344" s="65" t="str">
        <f t="shared" si="5"/>
        <v/>
      </c>
      <c r="N344" s="32">
        <v>344</v>
      </c>
    </row>
    <row r="345" spans="1:14" x14ac:dyDescent="0.3">
      <c r="A345" s="60"/>
      <c r="B345" s="34"/>
      <c r="C345" s="35"/>
      <c r="D345" s="36"/>
      <c r="E345" s="36"/>
      <c r="F345" s="41" t="str" cm="1">
        <f t="array" ref="F345">IF(LEN('My Details'!$B$2)=0,"see Note 3",IF(LEN(D345)=0,"",IF(LEN(E345)=0,"",(INDEX(Month!$A$2:$Z$15,MATCH(E345,Month!$A$2:$A$15,0),'My Details'!$B$2-2005)+D345))))</f>
        <v>see Note 3</v>
      </c>
      <c r="G345" s="14"/>
      <c r="H345" s="37"/>
      <c r="I345" s="37"/>
      <c r="J345" s="12"/>
      <c r="K345" s="61" t="str">
        <f>IF($A345="","",IF(OR(VLOOKUP($A345,'Species list'!$A$2:$E$456,3,0)="BBRC",VLOOKUP($A345,'Species list'!$A$2:$E$456,3,0)="HOSRP"),"URF required",IF(VLOOKUP($A345,'Species list'!$A$2:$E$456,4,0)="A, description notes required","Inc. ID notes","")))</f>
        <v/>
      </c>
      <c r="L345" s="3"/>
      <c r="M345" s="65" t="str">
        <f t="shared" si="5"/>
        <v/>
      </c>
      <c r="N345" s="32">
        <v>345</v>
      </c>
    </row>
    <row r="346" spans="1:14" x14ac:dyDescent="0.3">
      <c r="A346" s="60"/>
      <c r="B346" s="34"/>
      <c r="C346" s="35"/>
      <c r="D346" s="36"/>
      <c r="E346" s="36"/>
      <c r="F346" s="41" t="str" cm="1">
        <f t="array" ref="F346">IF(LEN('My Details'!$B$2)=0,"see Note 3",IF(LEN(D346)=0,"",IF(LEN(E346)=0,"",(INDEX(Month!$A$2:$Z$15,MATCH(E346,Month!$A$2:$A$15,0),'My Details'!$B$2-2005)+D346))))</f>
        <v>see Note 3</v>
      </c>
      <c r="G346" s="14"/>
      <c r="H346" s="37"/>
      <c r="I346" s="37"/>
      <c r="J346" s="12"/>
      <c r="K346" s="61" t="str">
        <f>IF($A346="","",IF(OR(VLOOKUP($A346,'Species list'!$A$2:$E$456,3,0)="BBRC",VLOOKUP($A346,'Species list'!$A$2:$E$456,3,0)="HOSRP"),"URF required",IF(VLOOKUP($A346,'Species list'!$A$2:$E$456,4,0)="A, description notes required","Inc. ID notes","")))</f>
        <v/>
      </c>
      <c r="L346" s="3"/>
      <c r="M346" s="65" t="str">
        <f t="shared" si="5"/>
        <v/>
      </c>
      <c r="N346" s="32">
        <v>346</v>
      </c>
    </row>
    <row r="347" spans="1:14" x14ac:dyDescent="0.3">
      <c r="A347" s="60"/>
      <c r="B347" s="34"/>
      <c r="C347" s="35"/>
      <c r="D347" s="36"/>
      <c r="E347" s="36"/>
      <c r="F347" s="41" t="str" cm="1">
        <f t="array" ref="F347">IF(LEN('My Details'!$B$2)=0,"see Note 3",IF(LEN(D347)=0,"",IF(LEN(E347)=0,"",(INDEX(Month!$A$2:$Z$15,MATCH(E347,Month!$A$2:$A$15,0),'My Details'!$B$2-2005)+D347))))</f>
        <v>see Note 3</v>
      </c>
      <c r="G347" s="14"/>
      <c r="H347" s="37"/>
      <c r="I347" s="37"/>
      <c r="J347" s="12"/>
      <c r="K347" s="61" t="str">
        <f>IF($A347="","",IF(OR(VLOOKUP($A347,'Species list'!$A$2:$E$456,3,0)="BBRC",VLOOKUP($A347,'Species list'!$A$2:$E$456,3,0)="HOSRP"),"URF required",IF(VLOOKUP($A347,'Species list'!$A$2:$E$456,4,0)="A, description notes required","Inc. ID notes","")))</f>
        <v/>
      </c>
      <c r="L347" s="3"/>
      <c r="M347" s="65" t="str">
        <f t="shared" si="5"/>
        <v/>
      </c>
      <c r="N347" s="32">
        <v>347</v>
      </c>
    </row>
    <row r="348" spans="1:14" x14ac:dyDescent="0.3">
      <c r="A348" s="60"/>
      <c r="B348" s="34"/>
      <c r="C348" s="35"/>
      <c r="D348" s="36"/>
      <c r="E348" s="36"/>
      <c r="F348" s="41" t="str" cm="1">
        <f t="array" ref="F348">IF(LEN('My Details'!$B$2)=0,"see Note 3",IF(LEN(D348)=0,"",IF(LEN(E348)=0,"",(INDEX(Month!$A$2:$Z$15,MATCH(E348,Month!$A$2:$A$15,0),'My Details'!$B$2-2005)+D348))))</f>
        <v>see Note 3</v>
      </c>
      <c r="G348" s="14"/>
      <c r="H348" s="37"/>
      <c r="I348" s="37"/>
      <c r="J348" s="12"/>
      <c r="K348" s="61" t="str">
        <f>IF($A348="","",IF(OR(VLOOKUP($A348,'Species list'!$A$2:$E$456,3,0)="BBRC",VLOOKUP($A348,'Species list'!$A$2:$E$456,3,0)="HOSRP"),"URF required",IF(VLOOKUP($A348,'Species list'!$A$2:$E$456,4,0)="A, description notes required","Inc. ID notes","")))</f>
        <v/>
      </c>
      <c r="L348" s="3"/>
      <c r="M348" s="65" t="str">
        <f t="shared" si="5"/>
        <v/>
      </c>
      <c r="N348" s="32">
        <v>348</v>
      </c>
    </row>
    <row r="349" spans="1:14" x14ac:dyDescent="0.3">
      <c r="A349" s="60"/>
      <c r="B349" s="34"/>
      <c r="C349" s="35"/>
      <c r="D349" s="36"/>
      <c r="E349" s="36"/>
      <c r="F349" s="41" t="str" cm="1">
        <f t="array" ref="F349">IF(LEN('My Details'!$B$2)=0,"see Note 3",IF(LEN(D349)=0,"",IF(LEN(E349)=0,"",(INDEX(Month!$A$2:$Z$15,MATCH(E349,Month!$A$2:$A$15,0),'My Details'!$B$2-2005)+D349))))</f>
        <v>see Note 3</v>
      </c>
      <c r="G349" s="14"/>
      <c r="H349" s="37"/>
      <c r="I349" s="37"/>
      <c r="J349" s="12"/>
      <c r="K349" s="61" t="str">
        <f>IF($A349="","",IF(OR(VLOOKUP($A349,'Species list'!$A$2:$E$456,3,0)="BBRC",VLOOKUP($A349,'Species list'!$A$2:$E$456,3,0)="HOSRP"),"URF required",IF(VLOOKUP($A349,'Species list'!$A$2:$E$456,4,0)="A, description notes required","Inc. ID notes","")))</f>
        <v/>
      </c>
      <c r="L349" s="3"/>
      <c r="M349" s="65" t="str">
        <f t="shared" si="5"/>
        <v/>
      </c>
      <c r="N349" s="32">
        <v>349</v>
      </c>
    </row>
    <row r="350" spans="1:14" x14ac:dyDescent="0.3">
      <c r="A350" s="60"/>
      <c r="B350" s="34"/>
      <c r="C350" s="35"/>
      <c r="D350" s="36"/>
      <c r="E350" s="36"/>
      <c r="F350" s="41" t="str" cm="1">
        <f t="array" ref="F350">IF(LEN('My Details'!$B$2)=0,"see Note 3",IF(LEN(D350)=0,"",IF(LEN(E350)=0,"",(INDEX(Month!$A$2:$Z$15,MATCH(E350,Month!$A$2:$A$15,0),'My Details'!$B$2-2005)+D350))))</f>
        <v>see Note 3</v>
      </c>
      <c r="G350" s="14"/>
      <c r="H350" s="37"/>
      <c r="I350" s="37"/>
      <c r="J350" s="12"/>
      <c r="K350" s="61" t="str">
        <f>IF($A350="","",IF(OR(VLOOKUP($A350,'Species list'!$A$2:$E$456,3,0)="BBRC",VLOOKUP($A350,'Species list'!$A$2:$E$456,3,0)="HOSRP"),"URF required",IF(VLOOKUP($A350,'Species list'!$A$2:$E$456,4,0)="A, description notes required","Inc. ID notes","")))</f>
        <v/>
      </c>
      <c r="L350" s="3"/>
      <c r="M350" s="65" t="str">
        <f t="shared" si="5"/>
        <v/>
      </c>
      <c r="N350" s="32">
        <v>350</v>
      </c>
    </row>
    <row r="351" spans="1:14" x14ac:dyDescent="0.3">
      <c r="A351" s="60"/>
      <c r="B351" s="34"/>
      <c r="C351" s="35"/>
      <c r="D351" s="36"/>
      <c r="E351" s="36"/>
      <c r="F351" s="41" t="str" cm="1">
        <f t="array" ref="F351">IF(LEN('My Details'!$B$2)=0,"see Note 3",IF(LEN(D351)=0,"",IF(LEN(E351)=0,"",(INDEX(Month!$A$2:$Z$15,MATCH(E351,Month!$A$2:$A$15,0),'My Details'!$B$2-2005)+D351))))</f>
        <v>see Note 3</v>
      </c>
      <c r="G351" s="14"/>
      <c r="H351" s="37"/>
      <c r="I351" s="37"/>
      <c r="J351" s="12"/>
      <c r="K351" s="61" t="str">
        <f>IF($A351="","",IF(OR(VLOOKUP($A351,'Species list'!$A$2:$E$456,3,0)="BBRC",VLOOKUP($A351,'Species list'!$A$2:$E$456,3,0)="HOSRP"),"URF required",IF(VLOOKUP($A351,'Species list'!$A$2:$E$456,4,0)="A, description notes required","Inc. ID notes","")))</f>
        <v/>
      </c>
      <c r="L351" s="3"/>
      <c r="M351" s="65" t="str">
        <f t="shared" si="5"/>
        <v/>
      </c>
      <c r="N351" s="32">
        <v>351</v>
      </c>
    </row>
    <row r="352" spans="1:14" x14ac:dyDescent="0.3">
      <c r="A352" s="60"/>
      <c r="B352" s="34"/>
      <c r="C352" s="35"/>
      <c r="D352" s="36"/>
      <c r="E352" s="36"/>
      <c r="F352" s="41" t="str" cm="1">
        <f t="array" ref="F352">IF(LEN('My Details'!$B$2)=0,"see Note 3",IF(LEN(D352)=0,"",IF(LEN(E352)=0,"",(INDEX(Month!$A$2:$Z$15,MATCH(E352,Month!$A$2:$A$15,0),'My Details'!$B$2-2005)+D352))))</f>
        <v>see Note 3</v>
      </c>
      <c r="G352" s="14"/>
      <c r="H352" s="37"/>
      <c r="I352" s="37"/>
      <c r="J352" s="12"/>
      <c r="K352" s="61" t="str">
        <f>IF($A352="","",IF(OR(VLOOKUP($A352,'Species list'!$A$2:$E$456,3,0)="BBRC",VLOOKUP($A352,'Species list'!$A$2:$E$456,3,0)="HOSRP"),"URF required",IF(VLOOKUP($A352,'Species list'!$A$2:$E$456,4,0)="A, description notes required","Inc. ID notes","")))</f>
        <v/>
      </c>
      <c r="L352" s="3"/>
      <c r="M352" s="65" t="str">
        <f t="shared" si="5"/>
        <v/>
      </c>
      <c r="N352" s="32">
        <v>352</v>
      </c>
    </row>
    <row r="353" spans="1:14" x14ac:dyDescent="0.3">
      <c r="A353" s="60"/>
      <c r="B353" s="34"/>
      <c r="C353" s="35"/>
      <c r="D353" s="36"/>
      <c r="E353" s="36"/>
      <c r="F353" s="41" t="str" cm="1">
        <f t="array" ref="F353">IF(LEN('My Details'!$B$2)=0,"see Note 3",IF(LEN(D353)=0,"",IF(LEN(E353)=0,"",(INDEX(Month!$A$2:$Z$15,MATCH(E353,Month!$A$2:$A$15,0),'My Details'!$B$2-2005)+D353))))</f>
        <v>see Note 3</v>
      </c>
      <c r="G353" s="14"/>
      <c r="H353" s="37"/>
      <c r="I353" s="37"/>
      <c r="J353" s="12"/>
      <c r="K353" s="61" t="str">
        <f>IF($A353="","",IF(OR(VLOOKUP($A353,'Species list'!$A$2:$E$456,3,0)="BBRC",VLOOKUP($A353,'Species list'!$A$2:$E$456,3,0)="HOSRP"),"URF required",IF(VLOOKUP($A353,'Species list'!$A$2:$E$456,4,0)="A, description notes required","Inc. ID notes","")))</f>
        <v/>
      </c>
      <c r="L353" s="3"/>
      <c r="M353" s="65" t="str">
        <f t="shared" si="5"/>
        <v/>
      </c>
      <c r="N353" s="32">
        <v>353</v>
      </c>
    </row>
    <row r="354" spans="1:14" x14ac:dyDescent="0.3">
      <c r="A354" s="60"/>
      <c r="B354" s="34"/>
      <c r="C354" s="35"/>
      <c r="D354" s="36"/>
      <c r="E354" s="36"/>
      <c r="F354" s="41" t="str" cm="1">
        <f t="array" ref="F354">IF(LEN('My Details'!$B$2)=0,"see Note 3",IF(LEN(D354)=0,"",IF(LEN(E354)=0,"",(INDEX(Month!$A$2:$Z$15,MATCH(E354,Month!$A$2:$A$15,0),'My Details'!$B$2-2005)+D354))))</f>
        <v>see Note 3</v>
      </c>
      <c r="G354" s="14"/>
      <c r="H354" s="37"/>
      <c r="I354" s="37"/>
      <c r="J354" s="12"/>
      <c r="K354" s="61" t="str">
        <f>IF($A354="","",IF(OR(VLOOKUP($A354,'Species list'!$A$2:$E$456,3,0)="BBRC",VLOOKUP($A354,'Species list'!$A$2:$E$456,3,0)="HOSRP"),"URF required",IF(VLOOKUP($A354,'Species list'!$A$2:$E$456,4,0)="A, description notes required","Inc. ID notes","")))</f>
        <v/>
      </c>
      <c r="L354" s="3"/>
      <c r="M354" s="65" t="str">
        <f t="shared" si="5"/>
        <v/>
      </c>
      <c r="N354" s="32">
        <v>354</v>
      </c>
    </row>
    <row r="355" spans="1:14" x14ac:dyDescent="0.3">
      <c r="A355" s="60"/>
      <c r="B355" s="34"/>
      <c r="C355" s="35"/>
      <c r="D355" s="36"/>
      <c r="E355" s="36"/>
      <c r="F355" s="41" t="str" cm="1">
        <f t="array" ref="F355">IF(LEN('My Details'!$B$2)=0,"see Note 3",IF(LEN(D355)=0,"",IF(LEN(E355)=0,"",(INDEX(Month!$A$2:$Z$15,MATCH(E355,Month!$A$2:$A$15,0),'My Details'!$B$2-2005)+D355))))</f>
        <v>see Note 3</v>
      </c>
      <c r="G355" s="14"/>
      <c r="H355" s="37"/>
      <c r="I355" s="37"/>
      <c r="J355" s="12"/>
      <c r="K355" s="61" t="str">
        <f>IF($A355="","",IF(OR(VLOOKUP($A355,'Species list'!$A$2:$E$456,3,0)="BBRC",VLOOKUP($A355,'Species list'!$A$2:$E$456,3,0)="HOSRP"),"URF required",IF(VLOOKUP($A355,'Species list'!$A$2:$E$456,4,0)="A, description notes required","Inc. ID notes","")))</f>
        <v/>
      </c>
      <c r="L355" s="3"/>
      <c r="M355" s="65" t="str">
        <f t="shared" si="5"/>
        <v/>
      </c>
      <c r="N355" s="32">
        <v>355</v>
      </c>
    </row>
    <row r="356" spans="1:14" x14ac:dyDescent="0.3">
      <c r="A356" s="60"/>
      <c r="B356" s="34"/>
      <c r="C356" s="35"/>
      <c r="D356" s="36"/>
      <c r="E356" s="36"/>
      <c r="F356" s="41" t="str" cm="1">
        <f t="array" ref="F356">IF(LEN('My Details'!$B$2)=0,"see Note 3",IF(LEN(D356)=0,"",IF(LEN(E356)=0,"",(INDEX(Month!$A$2:$Z$15,MATCH(E356,Month!$A$2:$A$15,0),'My Details'!$B$2-2005)+D356))))</f>
        <v>see Note 3</v>
      </c>
      <c r="G356" s="14"/>
      <c r="H356" s="37"/>
      <c r="I356" s="37"/>
      <c r="J356" s="12"/>
      <c r="K356" s="61" t="str">
        <f>IF($A356="","",IF(OR(VLOOKUP($A356,'Species list'!$A$2:$E$456,3,0)="BBRC",VLOOKUP($A356,'Species list'!$A$2:$E$456,3,0)="HOSRP"),"URF required",IF(VLOOKUP($A356,'Species list'!$A$2:$E$456,4,0)="A, description notes required","Inc. ID notes","")))</f>
        <v/>
      </c>
      <c r="L356" s="3"/>
      <c r="M356" s="65" t="str">
        <f t="shared" si="5"/>
        <v/>
      </c>
      <c r="N356" s="32">
        <v>356</v>
      </c>
    </row>
    <row r="357" spans="1:14" x14ac:dyDescent="0.3">
      <c r="A357" s="60"/>
      <c r="B357" s="34"/>
      <c r="C357" s="35"/>
      <c r="D357" s="36"/>
      <c r="E357" s="36"/>
      <c r="F357" s="41" t="str" cm="1">
        <f t="array" ref="F357">IF(LEN('My Details'!$B$2)=0,"see Note 3",IF(LEN(D357)=0,"",IF(LEN(E357)=0,"",(INDEX(Month!$A$2:$Z$15,MATCH(E357,Month!$A$2:$A$15,0),'My Details'!$B$2-2005)+D357))))</f>
        <v>see Note 3</v>
      </c>
      <c r="G357" s="14"/>
      <c r="H357" s="37"/>
      <c r="I357" s="37"/>
      <c r="J357" s="12"/>
      <c r="K357" s="61" t="str">
        <f>IF($A357="","",IF(OR(VLOOKUP($A357,'Species list'!$A$2:$E$456,3,0)="BBRC",VLOOKUP($A357,'Species list'!$A$2:$E$456,3,0)="HOSRP"),"URF required",IF(VLOOKUP($A357,'Species list'!$A$2:$E$456,4,0)="A, description notes required","Inc. ID notes","")))</f>
        <v/>
      </c>
      <c r="L357" s="3"/>
      <c r="M357" s="65" t="str">
        <f t="shared" si="5"/>
        <v/>
      </c>
      <c r="N357" s="32">
        <v>357</v>
      </c>
    </row>
    <row r="358" spans="1:14" x14ac:dyDescent="0.3">
      <c r="A358" s="60"/>
      <c r="B358" s="34"/>
      <c r="C358" s="35"/>
      <c r="D358" s="36"/>
      <c r="E358" s="36"/>
      <c r="F358" s="41" t="str" cm="1">
        <f t="array" ref="F358">IF(LEN('My Details'!$B$2)=0,"see Note 3",IF(LEN(D358)=0,"",IF(LEN(E358)=0,"",(INDEX(Month!$A$2:$Z$15,MATCH(E358,Month!$A$2:$A$15,0),'My Details'!$B$2-2005)+D358))))</f>
        <v>see Note 3</v>
      </c>
      <c r="G358" s="14"/>
      <c r="H358" s="37"/>
      <c r="I358" s="37"/>
      <c r="J358" s="12"/>
      <c r="K358" s="61" t="str">
        <f>IF($A358="","",IF(OR(VLOOKUP($A358,'Species list'!$A$2:$E$456,3,0)="BBRC",VLOOKUP($A358,'Species list'!$A$2:$E$456,3,0)="HOSRP"),"URF required",IF(VLOOKUP($A358,'Species list'!$A$2:$E$456,4,0)="A, description notes required","Inc. ID notes","")))</f>
        <v/>
      </c>
      <c r="L358" s="3"/>
      <c r="M358" s="65" t="str">
        <f t="shared" si="5"/>
        <v/>
      </c>
      <c r="N358" s="32">
        <v>358</v>
      </c>
    </row>
    <row r="359" spans="1:14" x14ac:dyDescent="0.3">
      <c r="A359" s="60"/>
      <c r="B359" s="34"/>
      <c r="C359" s="35"/>
      <c r="D359" s="36"/>
      <c r="E359" s="36"/>
      <c r="F359" s="41" t="str" cm="1">
        <f t="array" ref="F359">IF(LEN('My Details'!$B$2)=0,"see Note 3",IF(LEN(D359)=0,"",IF(LEN(E359)=0,"",(INDEX(Month!$A$2:$Z$15,MATCH(E359,Month!$A$2:$A$15,0),'My Details'!$B$2-2005)+D359))))</f>
        <v>see Note 3</v>
      </c>
      <c r="G359" s="14"/>
      <c r="H359" s="37"/>
      <c r="I359" s="37"/>
      <c r="J359" s="12"/>
      <c r="K359" s="61" t="str">
        <f>IF($A359="","",IF(OR(VLOOKUP($A359,'Species list'!$A$2:$E$456,3,0)="BBRC",VLOOKUP($A359,'Species list'!$A$2:$E$456,3,0)="HOSRP"),"URF required",IF(VLOOKUP($A359,'Species list'!$A$2:$E$456,4,0)="A, description notes required","Inc. ID notes","")))</f>
        <v/>
      </c>
      <c r="L359" s="3"/>
      <c r="M359" s="65" t="str">
        <f t="shared" si="5"/>
        <v/>
      </c>
      <c r="N359" s="32">
        <v>359</v>
      </c>
    </row>
    <row r="360" spans="1:14" x14ac:dyDescent="0.3">
      <c r="A360" s="60"/>
      <c r="B360" s="34"/>
      <c r="C360" s="35"/>
      <c r="D360" s="36"/>
      <c r="E360" s="36"/>
      <c r="F360" s="41" t="str" cm="1">
        <f t="array" ref="F360">IF(LEN('My Details'!$B$2)=0,"see Note 3",IF(LEN(D360)=0,"",IF(LEN(E360)=0,"",(INDEX(Month!$A$2:$Z$15,MATCH(E360,Month!$A$2:$A$15,0),'My Details'!$B$2-2005)+D360))))</f>
        <v>see Note 3</v>
      </c>
      <c r="G360" s="14"/>
      <c r="H360" s="37"/>
      <c r="I360" s="37"/>
      <c r="J360" s="12"/>
      <c r="K360" s="61" t="str">
        <f>IF($A360="","",IF(OR(VLOOKUP($A360,'Species list'!$A$2:$E$456,3,0)="BBRC",VLOOKUP($A360,'Species list'!$A$2:$E$456,3,0)="HOSRP"),"URF required",IF(VLOOKUP($A360,'Species list'!$A$2:$E$456,4,0)="A, description notes required","Inc. ID notes","")))</f>
        <v/>
      </c>
      <c r="L360" s="3"/>
      <c r="M360" s="65" t="str">
        <f t="shared" si="5"/>
        <v/>
      </c>
      <c r="N360" s="32">
        <v>360</v>
      </c>
    </row>
    <row r="361" spans="1:14" x14ac:dyDescent="0.3">
      <c r="A361" s="60"/>
      <c r="B361" s="34"/>
      <c r="C361" s="35"/>
      <c r="D361" s="36"/>
      <c r="E361" s="36"/>
      <c r="F361" s="41" t="str" cm="1">
        <f t="array" ref="F361">IF(LEN('My Details'!$B$2)=0,"see Note 3",IF(LEN(D361)=0,"",IF(LEN(E361)=0,"",(INDEX(Month!$A$2:$Z$15,MATCH(E361,Month!$A$2:$A$15,0),'My Details'!$B$2-2005)+D361))))</f>
        <v>see Note 3</v>
      </c>
      <c r="G361" s="14"/>
      <c r="H361" s="37"/>
      <c r="I361" s="37"/>
      <c r="J361" s="12"/>
      <c r="K361" s="61" t="str">
        <f>IF($A361="","",IF(OR(VLOOKUP($A361,'Species list'!$A$2:$E$456,3,0)="BBRC",VLOOKUP($A361,'Species list'!$A$2:$E$456,3,0)="HOSRP"),"URF required",IF(VLOOKUP($A361,'Species list'!$A$2:$E$456,4,0)="A, description notes required","Inc. ID notes","")))</f>
        <v/>
      </c>
      <c r="L361" s="3"/>
      <c r="M361" s="65" t="str">
        <f t="shared" si="5"/>
        <v/>
      </c>
      <c r="N361" s="32">
        <v>361</v>
      </c>
    </row>
    <row r="362" spans="1:14" x14ac:dyDescent="0.3">
      <c r="A362" s="60"/>
      <c r="B362" s="34"/>
      <c r="C362" s="35"/>
      <c r="D362" s="36"/>
      <c r="E362" s="36"/>
      <c r="F362" s="41" t="str" cm="1">
        <f t="array" ref="F362">IF(LEN('My Details'!$B$2)=0,"see Note 3",IF(LEN(D362)=0,"",IF(LEN(E362)=0,"",(INDEX(Month!$A$2:$Z$15,MATCH(E362,Month!$A$2:$A$15,0),'My Details'!$B$2-2005)+D362))))</f>
        <v>see Note 3</v>
      </c>
      <c r="G362" s="14"/>
      <c r="H362" s="37"/>
      <c r="I362" s="37"/>
      <c r="J362" s="12"/>
      <c r="K362" s="61" t="str">
        <f>IF($A362="","",IF(OR(VLOOKUP($A362,'Species list'!$A$2:$E$456,3,0)="BBRC",VLOOKUP($A362,'Species list'!$A$2:$E$456,3,0)="HOSRP"),"URF required",IF(VLOOKUP($A362,'Species list'!$A$2:$E$456,4,0)="A, description notes required","Inc. ID notes","")))</f>
        <v/>
      </c>
      <c r="L362" s="3"/>
      <c r="M362" s="65" t="str">
        <f t="shared" si="5"/>
        <v/>
      </c>
      <c r="N362" s="32">
        <v>362</v>
      </c>
    </row>
    <row r="363" spans="1:14" x14ac:dyDescent="0.3">
      <c r="A363" s="60"/>
      <c r="B363" s="34"/>
      <c r="C363" s="35"/>
      <c r="D363" s="36"/>
      <c r="E363" s="36"/>
      <c r="F363" s="41" t="str" cm="1">
        <f t="array" ref="F363">IF(LEN('My Details'!$B$2)=0,"see Note 3",IF(LEN(D363)=0,"",IF(LEN(E363)=0,"",(INDEX(Month!$A$2:$Z$15,MATCH(E363,Month!$A$2:$A$15,0),'My Details'!$B$2-2005)+D363))))</f>
        <v>see Note 3</v>
      </c>
      <c r="G363" s="14"/>
      <c r="H363" s="37"/>
      <c r="I363" s="37"/>
      <c r="J363" s="12"/>
      <c r="K363" s="61" t="str">
        <f>IF($A363="","",IF(OR(VLOOKUP($A363,'Species list'!$A$2:$E$456,3,0)="BBRC",VLOOKUP($A363,'Species list'!$A$2:$E$456,3,0)="HOSRP"),"URF required",IF(VLOOKUP($A363,'Species list'!$A$2:$E$456,4,0)="A, description notes required","Inc. ID notes","")))</f>
        <v/>
      </c>
      <c r="L363" s="3"/>
      <c r="M363" s="65" t="str">
        <f t="shared" si="5"/>
        <v/>
      </c>
      <c r="N363" s="32">
        <v>363</v>
      </c>
    </row>
    <row r="364" spans="1:14" x14ac:dyDescent="0.3">
      <c r="A364" s="60"/>
      <c r="B364" s="34"/>
      <c r="C364" s="35"/>
      <c r="D364" s="36"/>
      <c r="E364" s="36"/>
      <c r="F364" s="41" t="str" cm="1">
        <f t="array" ref="F364">IF(LEN('My Details'!$B$2)=0,"see Note 3",IF(LEN(D364)=0,"",IF(LEN(E364)=0,"",(INDEX(Month!$A$2:$Z$15,MATCH(E364,Month!$A$2:$A$15,0),'My Details'!$B$2-2005)+D364))))</f>
        <v>see Note 3</v>
      </c>
      <c r="G364" s="14"/>
      <c r="H364" s="37"/>
      <c r="I364" s="37"/>
      <c r="J364" s="12"/>
      <c r="K364" s="61" t="str">
        <f>IF($A364="","",IF(OR(VLOOKUP($A364,'Species list'!$A$2:$E$456,3,0)="BBRC",VLOOKUP($A364,'Species list'!$A$2:$E$456,3,0)="HOSRP"),"URF required",IF(VLOOKUP($A364,'Species list'!$A$2:$E$456,4,0)="A, description notes required","Inc. ID notes","")))</f>
        <v/>
      </c>
      <c r="L364" s="3"/>
      <c r="M364" s="65" t="str">
        <f t="shared" si="5"/>
        <v/>
      </c>
      <c r="N364" s="32">
        <v>364</v>
      </c>
    </row>
    <row r="365" spans="1:14" x14ac:dyDescent="0.3">
      <c r="A365" s="60"/>
      <c r="B365" s="34"/>
      <c r="C365" s="35"/>
      <c r="D365" s="36"/>
      <c r="E365" s="36"/>
      <c r="F365" s="41" t="str" cm="1">
        <f t="array" ref="F365">IF(LEN('My Details'!$B$2)=0,"see Note 3",IF(LEN(D365)=0,"",IF(LEN(E365)=0,"",(INDEX(Month!$A$2:$Z$15,MATCH(E365,Month!$A$2:$A$15,0),'My Details'!$B$2-2005)+D365))))</f>
        <v>see Note 3</v>
      </c>
      <c r="G365" s="14"/>
      <c r="H365" s="37"/>
      <c r="I365" s="37"/>
      <c r="J365" s="12"/>
      <c r="K365" s="61" t="str">
        <f>IF($A365="","",IF(OR(VLOOKUP($A365,'Species list'!$A$2:$E$456,3,0)="BBRC",VLOOKUP($A365,'Species list'!$A$2:$E$456,3,0)="HOSRP"),"URF required",IF(VLOOKUP($A365,'Species list'!$A$2:$E$456,4,0)="A, description notes required","Inc. ID notes","")))</f>
        <v/>
      </c>
      <c r="L365" s="3"/>
      <c r="M365" s="65" t="str">
        <f t="shared" si="5"/>
        <v/>
      </c>
      <c r="N365" s="32">
        <v>365</v>
      </c>
    </row>
    <row r="366" spans="1:14" x14ac:dyDescent="0.3">
      <c r="A366" s="60"/>
      <c r="B366" s="34"/>
      <c r="C366" s="35"/>
      <c r="D366" s="36"/>
      <c r="E366" s="36"/>
      <c r="F366" s="41" t="str" cm="1">
        <f t="array" ref="F366">IF(LEN('My Details'!$B$2)=0,"see Note 3",IF(LEN(D366)=0,"",IF(LEN(E366)=0,"",(INDEX(Month!$A$2:$Z$15,MATCH(E366,Month!$A$2:$A$15,0),'My Details'!$B$2-2005)+D366))))</f>
        <v>see Note 3</v>
      </c>
      <c r="G366" s="14"/>
      <c r="H366" s="37"/>
      <c r="I366" s="37"/>
      <c r="J366" s="12"/>
      <c r="K366" s="61" t="str">
        <f>IF($A366="","",IF(OR(VLOOKUP($A366,'Species list'!$A$2:$E$456,3,0)="BBRC",VLOOKUP($A366,'Species list'!$A$2:$E$456,3,0)="HOSRP"),"URF required",IF(VLOOKUP($A366,'Species list'!$A$2:$E$456,4,0)="A, description notes required","Inc. ID notes","")))</f>
        <v/>
      </c>
      <c r="L366" s="3"/>
      <c r="M366" s="65" t="str">
        <f t="shared" si="5"/>
        <v/>
      </c>
      <c r="N366" s="32">
        <v>366</v>
      </c>
    </row>
    <row r="367" spans="1:14" x14ac:dyDescent="0.3">
      <c r="A367" s="60"/>
      <c r="B367" s="34"/>
      <c r="C367" s="35"/>
      <c r="D367" s="36"/>
      <c r="E367" s="36"/>
      <c r="F367" s="41" t="str" cm="1">
        <f t="array" ref="F367">IF(LEN('My Details'!$B$2)=0,"see Note 3",IF(LEN(D367)=0,"",IF(LEN(E367)=0,"",(INDEX(Month!$A$2:$Z$15,MATCH(E367,Month!$A$2:$A$15,0),'My Details'!$B$2-2005)+D367))))</f>
        <v>see Note 3</v>
      </c>
      <c r="G367" s="14"/>
      <c r="H367" s="37"/>
      <c r="I367" s="37"/>
      <c r="J367" s="12"/>
      <c r="K367" s="61" t="str">
        <f>IF($A367="","",IF(OR(VLOOKUP($A367,'Species list'!$A$2:$E$456,3,0)="BBRC",VLOOKUP($A367,'Species list'!$A$2:$E$456,3,0)="HOSRP"),"URF required",IF(VLOOKUP($A367,'Species list'!$A$2:$E$456,4,0)="A, description notes required","Inc. ID notes","")))</f>
        <v/>
      </c>
      <c r="L367" s="3"/>
      <c r="M367" s="65" t="str">
        <f t="shared" si="5"/>
        <v/>
      </c>
      <c r="N367" s="32">
        <v>367</v>
      </c>
    </row>
    <row r="368" spans="1:14" x14ac:dyDescent="0.3">
      <c r="A368" s="60"/>
      <c r="B368" s="34"/>
      <c r="C368" s="35"/>
      <c r="D368" s="36"/>
      <c r="E368" s="36"/>
      <c r="F368" s="41" t="str" cm="1">
        <f t="array" ref="F368">IF(LEN('My Details'!$B$2)=0,"see Note 3",IF(LEN(D368)=0,"",IF(LEN(E368)=0,"",(INDEX(Month!$A$2:$Z$15,MATCH(E368,Month!$A$2:$A$15,0),'My Details'!$B$2-2005)+D368))))</f>
        <v>see Note 3</v>
      </c>
      <c r="G368" s="14"/>
      <c r="H368" s="37"/>
      <c r="I368" s="37"/>
      <c r="J368" s="12"/>
      <c r="K368" s="61" t="str">
        <f>IF($A368="","",IF(OR(VLOOKUP($A368,'Species list'!$A$2:$E$456,3,0)="BBRC",VLOOKUP($A368,'Species list'!$A$2:$E$456,3,0)="HOSRP"),"URF required",IF(VLOOKUP($A368,'Species list'!$A$2:$E$456,4,0)="A, description notes required","Inc. ID notes","")))</f>
        <v/>
      </c>
      <c r="L368" s="3"/>
      <c r="M368" s="65" t="str">
        <f t="shared" si="5"/>
        <v/>
      </c>
      <c r="N368" s="32">
        <v>368</v>
      </c>
    </row>
    <row r="369" spans="1:14" x14ac:dyDescent="0.3">
      <c r="A369" s="60"/>
      <c r="B369" s="34"/>
      <c r="C369" s="35"/>
      <c r="D369" s="36"/>
      <c r="E369" s="36"/>
      <c r="F369" s="41" t="str" cm="1">
        <f t="array" ref="F369">IF(LEN('My Details'!$B$2)=0,"see Note 3",IF(LEN(D369)=0,"",IF(LEN(E369)=0,"",(INDEX(Month!$A$2:$Z$15,MATCH(E369,Month!$A$2:$A$15,0),'My Details'!$B$2-2005)+D369))))</f>
        <v>see Note 3</v>
      </c>
      <c r="G369" s="14"/>
      <c r="H369" s="37"/>
      <c r="I369" s="37"/>
      <c r="J369" s="12"/>
      <c r="K369" s="61" t="str">
        <f>IF($A369="","",IF(OR(VLOOKUP($A369,'Species list'!$A$2:$E$456,3,0)="BBRC",VLOOKUP($A369,'Species list'!$A$2:$E$456,3,0)="HOSRP"),"URF required",IF(VLOOKUP($A369,'Species list'!$A$2:$E$456,4,0)="A, description notes required","Inc. ID notes","")))</f>
        <v/>
      </c>
      <c r="L369" s="3"/>
      <c r="M369" s="65" t="str">
        <f t="shared" si="5"/>
        <v/>
      </c>
      <c r="N369" s="32">
        <v>369</v>
      </c>
    </row>
    <row r="370" spans="1:14" x14ac:dyDescent="0.3">
      <c r="A370" s="60"/>
      <c r="B370" s="34"/>
      <c r="C370" s="35"/>
      <c r="D370" s="36"/>
      <c r="E370" s="36"/>
      <c r="F370" s="41" t="str" cm="1">
        <f t="array" ref="F370">IF(LEN('My Details'!$B$2)=0,"see Note 3",IF(LEN(D370)=0,"",IF(LEN(E370)=0,"",(INDEX(Month!$A$2:$Z$15,MATCH(E370,Month!$A$2:$A$15,0),'My Details'!$B$2-2005)+D370))))</f>
        <v>see Note 3</v>
      </c>
      <c r="G370" s="14"/>
      <c r="H370" s="37"/>
      <c r="I370" s="37"/>
      <c r="J370" s="12"/>
      <c r="K370" s="61" t="str">
        <f>IF($A370="","",IF(OR(VLOOKUP($A370,'Species list'!$A$2:$E$456,3,0)="BBRC",VLOOKUP($A370,'Species list'!$A$2:$E$456,3,0)="HOSRP"),"URF required",IF(VLOOKUP($A370,'Species list'!$A$2:$E$456,4,0)="A, description notes required","Inc. ID notes","")))</f>
        <v/>
      </c>
      <c r="L370" s="3"/>
      <c r="M370" s="65" t="str">
        <f t="shared" si="5"/>
        <v/>
      </c>
      <c r="N370" s="32">
        <v>370</v>
      </c>
    </row>
    <row r="371" spans="1:14" x14ac:dyDescent="0.3">
      <c r="A371" s="60"/>
      <c r="B371" s="34"/>
      <c r="C371" s="35"/>
      <c r="D371" s="36"/>
      <c r="E371" s="36"/>
      <c r="F371" s="41" t="str" cm="1">
        <f t="array" ref="F371">IF(LEN('My Details'!$B$2)=0,"see Note 3",IF(LEN(D371)=0,"",IF(LEN(E371)=0,"",(INDEX(Month!$A$2:$Z$15,MATCH(E371,Month!$A$2:$A$15,0),'My Details'!$B$2-2005)+D371))))</f>
        <v>see Note 3</v>
      </c>
      <c r="G371" s="14"/>
      <c r="H371" s="37"/>
      <c r="I371" s="37"/>
      <c r="J371" s="12"/>
      <c r="K371" s="61" t="str">
        <f>IF($A371="","",IF(OR(VLOOKUP($A371,'Species list'!$A$2:$E$456,3,0)="BBRC",VLOOKUP($A371,'Species list'!$A$2:$E$456,3,0)="HOSRP"),"URF required",IF(VLOOKUP($A371,'Species list'!$A$2:$E$456,4,0)="A, description notes required","Inc. ID notes","")))</f>
        <v/>
      </c>
      <c r="L371" s="3"/>
      <c r="M371" s="65" t="str">
        <f t="shared" si="5"/>
        <v/>
      </c>
      <c r="N371" s="32">
        <v>371</v>
      </c>
    </row>
    <row r="372" spans="1:14" x14ac:dyDescent="0.3">
      <c r="A372" s="60"/>
      <c r="B372" s="34"/>
      <c r="C372" s="35"/>
      <c r="D372" s="36"/>
      <c r="E372" s="36"/>
      <c r="F372" s="41" t="str" cm="1">
        <f t="array" ref="F372">IF(LEN('My Details'!$B$2)=0,"see Note 3",IF(LEN(D372)=0,"",IF(LEN(E372)=0,"",(INDEX(Month!$A$2:$Z$15,MATCH(E372,Month!$A$2:$A$15,0),'My Details'!$B$2-2005)+D372))))</f>
        <v>see Note 3</v>
      </c>
      <c r="G372" s="14"/>
      <c r="H372" s="37"/>
      <c r="I372" s="37"/>
      <c r="J372" s="12"/>
      <c r="K372" s="61" t="str">
        <f>IF($A372="","",IF(OR(VLOOKUP($A372,'Species list'!$A$2:$E$456,3,0)="BBRC",VLOOKUP($A372,'Species list'!$A$2:$E$456,3,0)="HOSRP"),"URF required",IF(VLOOKUP($A372,'Species list'!$A$2:$E$456,4,0)="A, description notes required","Inc. ID notes","")))</f>
        <v/>
      </c>
      <c r="L372" s="3"/>
      <c r="M372" s="65" t="str">
        <f t="shared" si="5"/>
        <v/>
      </c>
      <c r="N372" s="32">
        <v>372</v>
      </c>
    </row>
    <row r="373" spans="1:14" x14ac:dyDescent="0.3">
      <c r="A373" s="60"/>
      <c r="B373" s="34"/>
      <c r="C373" s="35"/>
      <c r="D373" s="36"/>
      <c r="E373" s="36"/>
      <c r="F373" s="41" t="str" cm="1">
        <f t="array" ref="F373">IF(LEN('My Details'!$B$2)=0,"see Note 3",IF(LEN(D373)=0,"",IF(LEN(E373)=0,"",(INDEX(Month!$A$2:$Z$15,MATCH(E373,Month!$A$2:$A$15,0),'My Details'!$B$2-2005)+D373))))</f>
        <v>see Note 3</v>
      </c>
      <c r="G373" s="14"/>
      <c r="H373" s="37"/>
      <c r="I373" s="37"/>
      <c r="J373" s="12"/>
      <c r="K373" s="61" t="str">
        <f>IF($A373="","",IF(OR(VLOOKUP($A373,'Species list'!$A$2:$E$456,3,0)="BBRC",VLOOKUP($A373,'Species list'!$A$2:$E$456,3,0)="HOSRP"),"URF required",IF(VLOOKUP($A373,'Species list'!$A$2:$E$456,4,0)="A, description notes required","Inc. ID notes","")))</f>
        <v/>
      </c>
      <c r="L373" s="3"/>
      <c r="M373" s="65" t="str">
        <f t="shared" si="5"/>
        <v/>
      </c>
      <c r="N373" s="32">
        <v>373</v>
      </c>
    </row>
    <row r="374" spans="1:14" x14ac:dyDescent="0.3">
      <c r="A374" s="60"/>
      <c r="B374" s="34"/>
      <c r="C374" s="35"/>
      <c r="D374" s="36"/>
      <c r="E374" s="36"/>
      <c r="F374" s="41" t="str" cm="1">
        <f t="array" ref="F374">IF(LEN('My Details'!$B$2)=0,"see Note 3",IF(LEN(D374)=0,"",IF(LEN(E374)=0,"",(INDEX(Month!$A$2:$Z$15,MATCH(E374,Month!$A$2:$A$15,0),'My Details'!$B$2-2005)+D374))))</f>
        <v>see Note 3</v>
      </c>
      <c r="G374" s="14"/>
      <c r="H374" s="37"/>
      <c r="I374" s="37"/>
      <c r="J374" s="12"/>
      <c r="K374" s="61" t="str">
        <f>IF($A374="","",IF(OR(VLOOKUP($A374,'Species list'!$A$2:$E$456,3,0)="BBRC",VLOOKUP($A374,'Species list'!$A$2:$E$456,3,0)="HOSRP"),"URF required",IF(VLOOKUP($A374,'Species list'!$A$2:$E$456,4,0)="A, description notes required","Inc. ID notes","")))</f>
        <v/>
      </c>
      <c r="L374" s="3"/>
      <c r="M374" s="65" t="str">
        <f t="shared" si="5"/>
        <v/>
      </c>
      <c r="N374" s="32">
        <v>374</v>
      </c>
    </row>
    <row r="375" spans="1:14" x14ac:dyDescent="0.3">
      <c r="A375" s="60"/>
      <c r="B375" s="34"/>
      <c r="C375" s="35"/>
      <c r="D375" s="36"/>
      <c r="E375" s="36"/>
      <c r="F375" s="41" t="str" cm="1">
        <f t="array" ref="F375">IF(LEN('My Details'!$B$2)=0,"see Note 3",IF(LEN(D375)=0,"",IF(LEN(E375)=0,"",(INDEX(Month!$A$2:$Z$15,MATCH(E375,Month!$A$2:$A$15,0),'My Details'!$B$2-2005)+D375))))</f>
        <v>see Note 3</v>
      </c>
      <c r="G375" s="14"/>
      <c r="H375" s="37"/>
      <c r="I375" s="37"/>
      <c r="J375" s="12"/>
      <c r="K375" s="61" t="str">
        <f>IF($A375="","",IF(OR(VLOOKUP($A375,'Species list'!$A$2:$E$456,3,0)="BBRC",VLOOKUP($A375,'Species list'!$A$2:$E$456,3,0)="HOSRP"),"URF required",IF(VLOOKUP($A375,'Species list'!$A$2:$E$456,4,0)="A, description notes required","Inc. ID notes","")))</f>
        <v/>
      </c>
      <c r="L375" s="3"/>
      <c r="M375" s="65" t="str">
        <f t="shared" si="5"/>
        <v/>
      </c>
      <c r="N375" s="32">
        <v>375</v>
      </c>
    </row>
    <row r="376" spans="1:14" x14ac:dyDescent="0.3">
      <c r="A376" s="60"/>
      <c r="B376" s="34"/>
      <c r="C376" s="35"/>
      <c r="D376" s="36"/>
      <c r="E376" s="36"/>
      <c r="F376" s="41" t="str" cm="1">
        <f t="array" ref="F376">IF(LEN('My Details'!$B$2)=0,"see Note 3",IF(LEN(D376)=0,"",IF(LEN(E376)=0,"",(INDEX(Month!$A$2:$Z$15,MATCH(E376,Month!$A$2:$A$15,0),'My Details'!$B$2-2005)+D376))))</f>
        <v>see Note 3</v>
      </c>
      <c r="G376" s="14"/>
      <c r="H376" s="37"/>
      <c r="I376" s="37"/>
      <c r="J376" s="12"/>
      <c r="K376" s="61" t="str">
        <f>IF($A376="","",IF(OR(VLOOKUP($A376,'Species list'!$A$2:$E$456,3,0)="BBRC",VLOOKUP($A376,'Species list'!$A$2:$E$456,3,0)="HOSRP"),"URF required",IF(VLOOKUP($A376,'Species list'!$A$2:$E$456,4,0)="A, description notes required","Inc. ID notes","")))</f>
        <v/>
      </c>
      <c r="L376" s="3"/>
      <c r="M376" s="65" t="str">
        <f t="shared" si="5"/>
        <v/>
      </c>
      <c r="N376" s="32">
        <v>376</v>
      </c>
    </row>
    <row r="377" spans="1:14" x14ac:dyDescent="0.3">
      <c r="A377" s="60"/>
      <c r="B377" s="34"/>
      <c r="C377" s="35"/>
      <c r="D377" s="36"/>
      <c r="E377" s="36"/>
      <c r="F377" s="41" t="str" cm="1">
        <f t="array" ref="F377">IF(LEN('My Details'!$B$2)=0,"see Note 3",IF(LEN(D377)=0,"",IF(LEN(E377)=0,"",(INDEX(Month!$A$2:$Z$15,MATCH(E377,Month!$A$2:$A$15,0),'My Details'!$B$2-2005)+D377))))</f>
        <v>see Note 3</v>
      </c>
      <c r="G377" s="14"/>
      <c r="H377" s="37"/>
      <c r="I377" s="37"/>
      <c r="J377" s="12"/>
      <c r="K377" s="61" t="str">
        <f>IF($A377="","",IF(OR(VLOOKUP($A377,'Species list'!$A$2:$E$456,3,0)="BBRC",VLOOKUP($A377,'Species list'!$A$2:$E$456,3,0)="HOSRP"),"URF required",IF(VLOOKUP($A377,'Species list'!$A$2:$E$456,4,0)="A, description notes required","Inc. ID notes","")))</f>
        <v/>
      </c>
      <c r="L377" s="3"/>
      <c r="M377" s="65" t="str">
        <f t="shared" si="5"/>
        <v/>
      </c>
      <c r="N377" s="32">
        <v>377</v>
      </c>
    </row>
    <row r="378" spans="1:14" x14ac:dyDescent="0.3">
      <c r="A378" s="60"/>
      <c r="B378" s="34"/>
      <c r="C378" s="35"/>
      <c r="D378" s="36"/>
      <c r="E378" s="36"/>
      <c r="F378" s="41" t="str" cm="1">
        <f t="array" ref="F378">IF(LEN('My Details'!$B$2)=0,"see Note 3",IF(LEN(D378)=0,"",IF(LEN(E378)=0,"",(INDEX(Month!$A$2:$Z$15,MATCH(E378,Month!$A$2:$A$15,0),'My Details'!$B$2-2005)+D378))))</f>
        <v>see Note 3</v>
      </c>
      <c r="G378" s="14"/>
      <c r="H378" s="37"/>
      <c r="I378" s="37"/>
      <c r="J378" s="12"/>
      <c r="K378" s="61" t="str">
        <f>IF($A378="","",IF(OR(VLOOKUP($A378,'Species list'!$A$2:$E$456,3,0)="BBRC",VLOOKUP($A378,'Species list'!$A$2:$E$456,3,0)="HOSRP"),"URF required",IF(VLOOKUP($A378,'Species list'!$A$2:$E$456,4,0)="A, description notes required","Inc. ID notes","")))</f>
        <v/>
      </c>
      <c r="L378" s="3"/>
      <c r="M378" s="65" t="str">
        <f t="shared" si="5"/>
        <v/>
      </c>
      <c r="N378" s="32">
        <v>378</v>
      </c>
    </row>
    <row r="379" spans="1:14" x14ac:dyDescent="0.3">
      <c r="A379" s="60"/>
      <c r="B379" s="34"/>
      <c r="C379" s="35"/>
      <c r="D379" s="36"/>
      <c r="E379" s="36"/>
      <c r="F379" s="41" t="str" cm="1">
        <f t="array" ref="F379">IF(LEN('My Details'!$B$2)=0,"see Note 3",IF(LEN(D379)=0,"",IF(LEN(E379)=0,"",(INDEX(Month!$A$2:$Z$15,MATCH(E379,Month!$A$2:$A$15,0),'My Details'!$B$2-2005)+D379))))</f>
        <v>see Note 3</v>
      </c>
      <c r="G379" s="14"/>
      <c r="H379" s="37"/>
      <c r="I379" s="37"/>
      <c r="J379" s="12"/>
      <c r="K379" s="61" t="str">
        <f>IF($A379="","",IF(OR(VLOOKUP($A379,'Species list'!$A$2:$E$456,3,0)="BBRC",VLOOKUP($A379,'Species list'!$A$2:$E$456,3,0)="HOSRP"),"URF required",IF(VLOOKUP($A379,'Species list'!$A$2:$E$456,4,0)="A, description notes required","Inc. ID notes","")))</f>
        <v/>
      </c>
      <c r="L379" s="3"/>
      <c r="M379" s="65" t="str">
        <f t="shared" si="5"/>
        <v/>
      </c>
      <c r="N379" s="32">
        <v>379</v>
      </c>
    </row>
    <row r="380" spans="1:14" x14ac:dyDescent="0.3">
      <c r="A380" s="60"/>
      <c r="B380" s="34"/>
      <c r="C380" s="35"/>
      <c r="D380" s="36"/>
      <c r="E380" s="36"/>
      <c r="F380" s="41" t="str" cm="1">
        <f t="array" ref="F380">IF(LEN('My Details'!$B$2)=0,"see Note 3",IF(LEN(D380)=0,"",IF(LEN(E380)=0,"",(INDEX(Month!$A$2:$Z$15,MATCH(E380,Month!$A$2:$A$15,0),'My Details'!$B$2-2005)+D380))))</f>
        <v>see Note 3</v>
      </c>
      <c r="G380" s="14"/>
      <c r="H380" s="37"/>
      <c r="I380" s="37"/>
      <c r="J380" s="12"/>
      <c r="K380" s="61" t="str">
        <f>IF($A380="","",IF(OR(VLOOKUP($A380,'Species list'!$A$2:$E$456,3,0)="BBRC",VLOOKUP($A380,'Species list'!$A$2:$E$456,3,0)="HOSRP"),"URF required",IF(VLOOKUP($A380,'Species list'!$A$2:$E$456,4,0)="A, description notes required","Inc. ID notes","")))</f>
        <v/>
      </c>
      <c r="L380" s="3"/>
      <c r="M380" s="65" t="str">
        <f t="shared" si="5"/>
        <v/>
      </c>
      <c r="N380" s="32">
        <v>380</v>
      </c>
    </row>
    <row r="381" spans="1:14" x14ac:dyDescent="0.3">
      <c r="A381" s="60"/>
      <c r="B381" s="34"/>
      <c r="C381" s="35"/>
      <c r="D381" s="36"/>
      <c r="E381" s="36"/>
      <c r="F381" s="41" t="str" cm="1">
        <f t="array" ref="F381">IF(LEN('My Details'!$B$2)=0,"see Note 3",IF(LEN(D381)=0,"",IF(LEN(E381)=0,"",(INDEX(Month!$A$2:$Z$15,MATCH(E381,Month!$A$2:$A$15,0),'My Details'!$B$2-2005)+D381))))</f>
        <v>see Note 3</v>
      </c>
      <c r="G381" s="14"/>
      <c r="H381" s="37"/>
      <c r="I381" s="37"/>
      <c r="J381" s="12"/>
      <c r="K381" s="61" t="str">
        <f>IF($A381="","",IF(OR(VLOOKUP($A381,'Species list'!$A$2:$E$456,3,0)="BBRC",VLOOKUP($A381,'Species list'!$A$2:$E$456,3,0)="HOSRP"),"URF required",IF(VLOOKUP($A381,'Species list'!$A$2:$E$456,4,0)="A, description notes required","Inc. ID notes","")))</f>
        <v/>
      </c>
      <c r="L381" s="3"/>
      <c r="M381" s="65" t="str">
        <f t="shared" si="5"/>
        <v/>
      </c>
      <c r="N381" s="32">
        <v>381</v>
      </c>
    </row>
    <row r="382" spans="1:14" x14ac:dyDescent="0.3">
      <c r="A382" s="60"/>
      <c r="B382" s="34"/>
      <c r="C382" s="35"/>
      <c r="D382" s="36"/>
      <c r="E382" s="36"/>
      <c r="F382" s="41" t="str" cm="1">
        <f t="array" ref="F382">IF(LEN('My Details'!$B$2)=0,"see Note 3",IF(LEN(D382)=0,"",IF(LEN(E382)=0,"",(INDEX(Month!$A$2:$Z$15,MATCH(E382,Month!$A$2:$A$15,0),'My Details'!$B$2-2005)+D382))))</f>
        <v>see Note 3</v>
      </c>
      <c r="G382" s="14"/>
      <c r="H382" s="37"/>
      <c r="I382" s="37"/>
      <c r="J382" s="12"/>
      <c r="K382" s="61" t="str">
        <f>IF($A382="","",IF(OR(VLOOKUP($A382,'Species list'!$A$2:$E$456,3,0)="BBRC",VLOOKUP($A382,'Species list'!$A$2:$E$456,3,0)="HOSRP"),"URF required",IF(VLOOKUP($A382,'Species list'!$A$2:$E$456,4,0)="A, description notes required","Inc. ID notes","")))</f>
        <v/>
      </c>
      <c r="L382" s="3"/>
      <c r="M382" s="65" t="str">
        <f t="shared" si="5"/>
        <v/>
      </c>
      <c r="N382" s="32">
        <v>382</v>
      </c>
    </row>
    <row r="383" spans="1:14" x14ac:dyDescent="0.3">
      <c r="A383" s="60"/>
      <c r="B383" s="34"/>
      <c r="C383" s="35"/>
      <c r="D383" s="36"/>
      <c r="E383" s="36"/>
      <c r="F383" s="41" t="str" cm="1">
        <f t="array" ref="F383">IF(LEN('My Details'!$B$2)=0,"see Note 3",IF(LEN(D383)=0,"",IF(LEN(E383)=0,"",(INDEX(Month!$A$2:$Z$15,MATCH(E383,Month!$A$2:$A$15,0),'My Details'!$B$2-2005)+D383))))</f>
        <v>see Note 3</v>
      </c>
      <c r="G383" s="14"/>
      <c r="H383" s="37"/>
      <c r="I383" s="37"/>
      <c r="J383" s="12"/>
      <c r="K383" s="61" t="str">
        <f>IF($A383="","",IF(OR(VLOOKUP($A383,'Species list'!$A$2:$E$456,3,0)="BBRC",VLOOKUP($A383,'Species list'!$A$2:$E$456,3,0)="HOSRP"),"URF required",IF(VLOOKUP($A383,'Species list'!$A$2:$E$456,4,0)="A, description notes required","Inc. ID notes","")))</f>
        <v/>
      </c>
      <c r="L383" s="3"/>
      <c r="M383" s="65" t="str">
        <f t="shared" si="5"/>
        <v/>
      </c>
      <c r="N383" s="32">
        <v>383</v>
      </c>
    </row>
    <row r="384" spans="1:14" x14ac:dyDescent="0.3">
      <c r="A384" s="60"/>
      <c r="B384" s="34"/>
      <c r="C384" s="35"/>
      <c r="D384" s="36"/>
      <c r="E384" s="36"/>
      <c r="F384" s="41" t="str" cm="1">
        <f t="array" ref="F384">IF(LEN('My Details'!$B$2)=0,"see Note 3",IF(LEN(D384)=0,"",IF(LEN(E384)=0,"",(INDEX(Month!$A$2:$Z$15,MATCH(E384,Month!$A$2:$A$15,0),'My Details'!$B$2-2005)+D384))))</f>
        <v>see Note 3</v>
      </c>
      <c r="G384" s="14"/>
      <c r="H384" s="37"/>
      <c r="I384" s="37"/>
      <c r="J384" s="12"/>
      <c r="K384" s="61" t="str">
        <f>IF($A384="","",IF(OR(VLOOKUP($A384,'Species list'!$A$2:$E$456,3,0)="BBRC",VLOOKUP($A384,'Species list'!$A$2:$E$456,3,0)="HOSRP"),"URF required",IF(VLOOKUP($A384,'Species list'!$A$2:$E$456,4,0)="A, description notes required","Inc. ID notes","")))</f>
        <v/>
      </c>
      <c r="L384" s="3"/>
      <c r="M384" s="65" t="str">
        <f t="shared" si="5"/>
        <v/>
      </c>
      <c r="N384" s="32">
        <v>384</v>
      </c>
    </row>
    <row r="385" spans="1:14" x14ac:dyDescent="0.3">
      <c r="A385" s="60"/>
      <c r="B385" s="34"/>
      <c r="C385" s="35"/>
      <c r="D385" s="36"/>
      <c r="E385" s="36"/>
      <c r="F385" s="41" t="str" cm="1">
        <f t="array" ref="F385">IF(LEN('My Details'!$B$2)=0,"see Note 3",IF(LEN(D385)=0,"",IF(LEN(E385)=0,"",(INDEX(Month!$A$2:$Z$15,MATCH(E385,Month!$A$2:$A$15,0),'My Details'!$B$2-2005)+D385))))</f>
        <v>see Note 3</v>
      </c>
      <c r="G385" s="14"/>
      <c r="H385" s="37"/>
      <c r="I385" s="37"/>
      <c r="J385" s="12"/>
      <c r="K385" s="61" t="str">
        <f>IF($A385="","",IF(OR(VLOOKUP($A385,'Species list'!$A$2:$E$456,3,0)="BBRC",VLOOKUP($A385,'Species list'!$A$2:$E$456,3,0)="HOSRP"),"URF required",IF(VLOOKUP($A385,'Species list'!$A$2:$E$456,4,0)="A, description notes required","Inc. ID notes","")))</f>
        <v/>
      </c>
      <c r="L385" s="3"/>
      <c r="M385" s="65" t="str">
        <f t="shared" si="5"/>
        <v/>
      </c>
      <c r="N385" s="32">
        <v>385</v>
      </c>
    </row>
    <row r="386" spans="1:14" x14ac:dyDescent="0.3">
      <c r="A386" s="60"/>
      <c r="B386" s="34"/>
      <c r="C386" s="35"/>
      <c r="D386" s="36"/>
      <c r="E386" s="36"/>
      <c r="F386" s="41" t="str" cm="1">
        <f t="array" ref="F386">IF(LEN('My Details'!$B$2)=0,"see Note 3",IF(LEN(D386)=0,"",IF(LEN(E386)=0,"",(INDEX(Month!$A$2:$Z$15,MATCH(E386,Month!$A$2:$A$15,0),'My Details'!$B$2-2005)+D386))))</f>
        <v>see Note 3</v>
      </c>
      <c r="G386" s="14"/>
      <c r="H386" s="37"/>
      <c r="I386" s="37"/>
      <c r="J386" s="12"/>
      <c r="K386" s="61" t="str">
        <f>IF($A386="","",IF(OR(VLOOKUP($A386,'Species list'!$A$2:$E$456,3,0)="BBRC",VLOOKUP($A386,'Species list'!$A$2:$E$456,3,0)="HOSRP"),"URF required",IF(VLOOKUP($A386,'Species list'!$A$2:$E$456,4,0)="A, description notes required","Inc. ID notes","")))</f>
        <v/>
      </c>
      <c r="L386" s="3"/>
      <c r="M386" s="65" t="str">
        <f t="shared" si="5"/>
        <v/>
      </c>
      <c r="N386" s="32">
        <v>386</v>
      </c>
    </row>
    <row r="387" spans="1:14" x14ac:dyDescent="0.3">
      <c r="A387" s="60"/>
      <c r="B387" s="34"/>
      <c r="C387" s="35"/>
      <c r="D387" s="36"/>
      <c r="E387" s="36"/>
      <c r="F387" s="41" t="str" cm="1">
        <f t="array" ref="F387">IF(LEN('My Details'!$B$2)=0,"see Note 3",IF(LEN(D387)=0,"",IF(LEN(E387)=0,"",(INDEX(Month!$A$2:$Z$15,MATCH(E387,Month!$A$2:$A$15,0),'My Details'!$B$2-2005)+D387))))</f>
        <v>see Note 3</v>
      </c>
      <c r="G387" s="14"/>
      <c r="H387" s="37"/>
      <c r="I387" s="37"/>
      <c r="J387" s="12"/>
      <c r="K387" s="61" t="str">
        <f>IF($A387="","",IF(OR(VLOOKUP($A387,'Species list'!$A$2:$E$456,3,0)="BBRC",VLOOKUP($A387,'Species list'!$A$2:$E$456,3,0)="HOSRP"),"URF required",IF(VLOOKUP($A387,'Species list'!$A$2:$E$456,4,0)="A, description notes required","Inc. ID notes","")))</f>
        <v/>
      </c>
      <c r="L387" s="3"/>
      <c r="M387" s="65" t="str">
        <f t="shared" si="5"/>
        <v/>
      </c>
      <c r="N387" s="32">
        <v>387</v>
      </c>
    </row>
    <row r="388" spans="1:14" x14ac:dyDescent="0.3">
      <c r="A388" s="60"/>
      <c r="B388" s="34"/>
      <c r="C388" s="35"/>
      <c r="D388" s="36"/>
      <c r="E388" s="36"/>
      <c r="F388" s="41" t="str" cm="1">
        <f t="array" ref="F388">IF(LEN('My Details'!$B$2)=0,"see Note 3",IF(LEN(D388)=0,"",IF(LEN(E388)=0,"",(INDEX(Month!$A$2:$Z$15,MATCH(E388,Month!$A$2:$A$15,0),'My Details'!$B$2-2005)+D388))))</f>
        <v>see Note 3</v>
      </c>
      <c r="G388" s="14"/>
      <c r="H388" s="37"/>
      <c r="I388" s="37"/>
      <c r="J388" s="12"/>
      <c r="K388" s="61" t="str">
        <f>IF($A388="","",IF(OR(VLOOKUP($A388,'Species list'!$A$2:$E$456,3,0)="BBRC",VLOOKUP($A388,'Species list'!$A$2:$E$456,3,0)="HOSRP"),"URF required",IF(VLOOKUP($A388,'Species list'!$A$2:$E$456,4,0)="A, description notes required","Inc. ID notes","")))</f>
        <v/>
      </c>
      <c r="L388" s="3"/>
      <c r="M388" s="65" t="str">
        <f t="shared" si="5"/>
        <v/>
      </c>
      <c r="N388" s="32">
        <v>388</v>
      </c>
    </row>
    <row r="389" spans="1:14" x14ac:dyDescent="0.3">
      <c r="A389" s="60"/>
      <c r="B389" s="34"/>
      <c r="C389" s="35"/>
      <c r="D389" s="36"/>
      <c r="E389" s="36"/>
      <c r="F389" s="41" t="str" cm="1">
        <f t="array" ref="F389">IF(LEN('My Details'!$B$2)=0,"see Note 3",IF(LEN(D389)=0,"",IF(LEN(E389)=0,"",(INDEX(Month!$A$2:$Z$15,MATCH(E389,Month!$A$2:$A$15,0),'My Details'!$B$2-2005)+D389))))</f>
        <v>see Note 3</v>
      </c>
      <c r="G389" s="14"/>
      <c r="H389" s="37"/>
      <c r="I389" s="37"/>
      <c r="J389" s="12"/>
      <c r="K389" s="61" t="str">
        <f>IF($A389="","",IF(OR(VLOOKUP($A389,'Species list'!$A$2:$E$456,3,0)="BBRC",VLOOKUP($A389,'Species list'!$A$2:$E$456,3,0)="HOSRP"),"URF required",IF(VLOOKUP($A389,'Species list'!$A$2:$E$456,4,0)="A, description notes required","Inc. ID notes","")))</f>
        <v/>
      </c>
      <c r="L389" s="3"/>
      <c r="M389" s="65" t="str">
        <f t="shared" ref="M389:M452" si="6">IF(LEN(A389)=0,"",$M$3)</f>
        <v/>
      </c>
      <c r="N389" s="32">
        <v>389</v>
      </c>
    </row>
    <row r="390" spans="1:14" x14ac:dyDescent="0.3">
      <c r="A390" s="60"/>
      <c r="B390" s="34"/>
      <c r="C390" s="35"/>
      <c r="D390" s="36"/>
      <c r="E390" s="36"/>
      <c r="F390" s="41" t="str" cm="1">
        <f t="array" ref="F390">IF(LEN('My Details'!$B$2)=0,"see Note 3",IF(LEN(D390)=0,"",IF(LEN(E390)=0,"",(INDEX(Month!$A$2:$Z$15,MATCH(E390,Month!$A$2:$A$15,0),'My Details'!$B$2-2005)+D390))))</f>
        <v>see Note 3</v>
      </c>
      <c r="G390" s="14"/>
      <c r="H390" s="37"/>
      <c r="I390" s="37"/>
      <c r="J390" s="12"/>
      <c r="K390" s="61" t="str">
        <f>IF($A390="","",IF(OR(VLOOKUP($A390,'Species list'!$A$2:$E$456,3,0)="BBRC",VLOOKUP($A390,'Species list'!$A$2:$E$456,3,0)="HOSRP"),"URF required",IF(VLOOKUP($A390,'Species list'!$A$2:$E$456,4,0)="A, description notes required","Inc. ID notes","")))</f>
        <v/>
      </c>
      <c r="L390" s="3"/>
      <c r="M390" s="65" t="str">
        <f t="shared" si="6"/>
        <v/>
      </c>
      <c r="N390" s="32">
        <v>390</v>
      </c>
    </row>
    <row r="391" spans="1:14" x14ac:dyDescent="0.3">
      <c r="A391" s="60"/>
      <c r="B391" s="34"/>
      <c r="C391" s="35"/>
      <c r="D391" s="36"/>
      <c r="E391" s="36"/>
      <c r="F391" s="41" t="str" cm="1">
        <f t="array" ref="F391">IF(LEN('My Details'!$B$2)=0,"see Note 3",IF(LEN(D391)=0,"",IF(LEN(E391)=0,"",(INDEX(Month!$A$2:$Z$15,MATCH(E391,Month!$A$2:$A$15,0),'My Details'!$B$2-2005)+D391))))</f>
        <v>see Note 3</v>
      </c>
      <c r="G391" s="14"/>
      <c r="H391" s="37"/>
      <c r="I391" s="37"/>
      <c r="J391" s="12"/>
      <c r="K391" s="61" t="str">
        <f>IF($A391="","",IF(OR(VLOOKUP($A391,'Species list'!$A$2:$E$456,3,0)="BBRC",VLOOKUP($A391,'Species list'!$A$2:$E$456,3,0)="HOSRP"),"URF required",IF(VLOOKUP($A391,'Species list'!$A$2:$E$456,4,0)="A, description notes required","Inc. ID notes","")))</f>
        <v/>
      </c>
      <c r="L391" s="3"/>
      <c r="M391" s="65" t="str">
        <f t="shared" si="6"/>
        <v/>
      </c>
      <c r="N391" s="32">
        <v>391</v>
      </c>
    </row>
    <row r="392" spans="1:14" x14ac:dyDescent="0.3">
      <c r="A392" s="60"/>
      <c r="B392" s="34"/>
      <c r="C392" s="35"/>
      <c r="D392" s="36"/>
      <c r="E392" s="36"/>
      <c r="F392" s="41" t="str" cm="1">
        <f t="array" ref="F392">IF(LEN('My Details'!$B$2)=0,"see Note 3",IF(LEN(D392)=0,"",IF(LEN(E392)=0,"",(INDEX(Month!$A$2:$Z$15,MATCH(E392,Month!$A$2:$A$15,0),'My Details'!$B$2-2005)+D392))))</f>
        <v>see Note 3</v>
      </c>
      <c r="G392" s="14"/>
      <c r="H392" s="37"/>
      <c r="I392" s="37"/>
      <c r="J392" s="12"/>
      <c r="K392" s="61" t="str">
        <f>IF($A392="","",IF(OR(VLOOKUP($A392,'Species list'!$A$2:$E$456,3,0)="BBRC",VLOOKUP($A392,'Species list'!$A$2:$E$456,3,0)="HOSRP"),"URF required",IF(VLOOKUP($A392,'Species list'!$A$2:$E$456,4,0)="A, description notes required","Inc. ID notes","")))</f>
        <v/>
      </c>
      <c r="L392" s="3"/>
      <c r="M392" s="65" t="str">
        <f t="shared" si="6"/>
        <v/>
      </c>
      <c r="N392" s="32">
        <v>392</v>
      </c>
    </row>
    <row r="393" spans="1:14" x14ac:dyDescent="0.3">
      <c r="A393" s="60"/>
      <c r="B393" s="34"/>
      <c r="C393" s="35"/>
      <c r="D393" s="36"/>
      <c r="E393" s="36"/>
      <c r="F393" s="41" t="str" cm="1">
        <f t="array" ref="F393">IF(LEN('My Details'!$B$2)=0,"see Note 3",IF(LEN(D393)=0,"",IF(LEN(E393)=0,"",(INDEX(Month!$A$2:$Z$15,MATCH(E393,Month!$A$2:$A$15,0),'My Details'!$B$2-2005)+D393))))</f>
        <v>see Note 3</v>
      </c>
      <c r="G393" s="14"/>
      <c r="H393" s="37"/>
      <c r="I393" s="37"/>
      <c r="J393" s="12"/>
      <c r="K393" s="61" t="str">
        <f>IF($A393="","",IF(OR(VLOOKUP($A393,'Species list'!$A$2:$E$456,3,0)="BBRC",VLOOKUP($A393,'Species list'!$A$2:$E$456,3,0)="HOSRP"),"URF required",IF(VLOOKUP($A393,'Species list'!$A$2:$E$456,4,0)="A, description notes required","Inc. ID notes","")))</f>
        <v/>
      </c>
      <c r="L393" s="3"/>
      <c r="M393" s="65" t="str">
        <f t="shared" si="6"/>
        <v/>
      </c>
      <c r="N393" s="32">
        <v>393</v>
      </c>
    </row>
    <row r="394" spans="1:14" x14ac:dyDescent="0.3">
      <c r="A394" s="60"/>
      <c r="B394" s="34"/>
      <c r="C394" s="35"/>
      <c r="D394" s="36"/>
      <c r="E394" s="36"/>
      <c r="F394" s="41" t="str" cm="1">
        <f t="array" ref="F394">IF(LEN('My Details'!$B$2)=0,"see Note 3",IF(LEN(D394)=0,"",IF(LEN(E394)=0,"",(INDEX(Month!$A$2:$Z$15,MATCH(E394,Month!$A$2:$A$15,0),'My Details'!$B$2-2005)+D394))))</f>
        <v>see Note 3</v>
      </c>
      <c r="G394" s="14"/>
      <c r="H394" s="37"/>
      <c r="I394" s="37"/>
      <c r="J394" s="12"/>
      <c r="K394" s="61" t="str">
        <f>IF($A394="","",IF(OR(VLOOKUP($A394,'Species list'!$A$2:$E$456,3,0)="BBRC",VLOOKUP($A394,'Species list'!$A$2:$E$456,3,0)="HOSRP"),"URF required",IF(VLOOKUP($A394,'Species list'!$A$2:$E$456,4,0)="A, description notes required","Inc. ID notes","")))</f>
        <v/>
      </c>
      <c r="L394" s="3"/>
      <c r="M394" s="65" t="str">
        <f t="shared" si="6"/>
        <v/>
      </c>
      <c r="N394" s="32">
        <v>394</v>
      </c>
    </row>
    <row r="395" spans="1:14" x14ac:dyDescent="0.3">
      <c r="A395" s="60"/>
      <c r="B395" s="34"/>
      <c r="C395" s="35"/>
      <c r="D395" s="36"/>
      <c r="E395" s="36"/>
      <c r="F395" s="41" t="str" cm="1">
        <f t="array" ref="F395">IF(LEN('My Details'!$B$2)=0,"see Note 3",IF(LEN(D395)=0,"",IF(LEN(E395)=0,"",(INDEX(Month!$A$2:$Z$15,MATCH(E395,Month!$A$2:$A$15,0),'My Details'!$B$2-2005)+D395))))</f>
        <v>see Note 3</v>
      </c>
      <c r="G395" s="14"/>
      <c r="H395" s="37"/>
      <c r="I395" s="37"/>
      <c r="J395" s="12"/>
      <c r="K395" s="61" t="str">
        <f>IF($A395="","",IF(OR(VLOOKUP($A395,'Species list'!$A$2:$E$456,3,0)="BBRC",VLOOKUP($A395,'Species list'!$A$2:$E$456,3,0)="HOSRP"),"URF required",IF(VLOOKUP($A395,'Species list'!$A$2:$E$456,4,0)="A, description notes required","Inc. ID notes","")))</f>
        <v/>
      </c>
      <c r="L395" s="3"/>
      <c r="M395" s="65" t="str">
        <f t="shared" si="6"/>
        <v/>
      </c>
      <c r="N395" s="32">
        <v>395</v>
      </c>
    </row>
    <row r="396" spans="1:14" x14ac:dyDescent="0.3">
      <c r="A396" s="60"/>
      <c r="B396" s="34"/>
      <c r="C396" s="35"/>
      <c r="D396" s="36"/>
      <c r="E396" s="36"/>
      <c r="F396" s="41" t="str" cm="1">
        <f t="array" ref="F396">IF(LEN('My Details'!$B$2)=0,"see Note 3",IF(LEN(D396)=0,"",IF(LEN(E396)=0,"",(INDEX(Month!$A$2:$Z$15,MATCH(E396,Month!$A$2:$A$15,0),'My Details'!$B$2-2005)+D396))))</f>
        <v>see Note 3</v>
      </c>
      <c r="G396" s="14"/>
      <c r="H396" s="37"/>
      <c r="I396" s="37"/>
      <c r="J396" s="12"/>
      <c r="K396" s="61" t="str">
        <f>IF($A396="","",IF(OR(VLOOKUP($A396,'Species list'!$A$2:$E$456,3,0)="BBRC",VLOOKUP($A396,'Species list'!$A$2:$E$456,3,0)="HOSRP"),"URF required",IF(VLOOKUP($A396,'Species list'!$A$2:$E$456,4,0)="A, description notes required","Inc. ID notes","")))</f>
        <v/>
      </c>
      <c r="L396" s="3"/>
      <c r="M396" s="65" t="str">
        <f t="shared" si="6"/>
        <v/>
      </c>
      <c r="N396" s="32">
        <v>396</v>
      </c>
    </row>
    <row r="397" spans="1:14" x14ac:dyDescent="0.3">
      <c r="A397" s="60"/>
      <c r="B397" s="34"/>
      <c r="C397" s="35"/>
      <c r="D397" s="36"/>
      <c r="E397" s="36"/>
      <c r="F397" s="41" t="str" cm="1">
        <f t="array" ref="F397">IF(LEN('My Details'!$B$2)=0,"see Note 3",IF(LEN(D397)=0,"",IF(LEN(E397)=0,"",(INDEX(Month!$A$2:$Z$15,MATCH(E397,Month!$A$2:$A$15,0),'My Details'!$B$2-2005)+D397))))</f>
        <v>see Note 3</v>
      </c>
      <c r="G397" s="14"/>
      <c r="H397" s="37"/>
      <c r="I397" s="37"/>
      <c r="J397" s="12"/>
      <c r="K397" s="61" t="str">
        <f>IF($A397="","",IF(OR(VLOOKUP($A397,'Species list'!$A$2:$E$456,3,0)="BBRC",VLOOKUP($A397,'Species list'!$A$2:$E$456,3,0)="HOSRP"),"URF required",IF(VLOOKUP($A397,'Species list'!$A$2:$E$456,4,0)="A, description notes required","Inc. ID notes","")))</f>
        <v/>
      </c>
      <c r="L397" s="3"/>
      <c r="M397" s="65" t="str">
        <f t="shared" si="6"/>
        <v/>
      </c>
      <c r="N397" s="32">
        <v>397</v>
      </c>
    </row>
    <row r="398" spans="1:14" x14ac:dyDescent="0.3">
      <c r="A398" s="60"/>
      <c r="B398" s="34"/>
      <c r="C398" s="35"/>
      <c r="D398" s="36"/>
      <c r="E398" s="36"/>
      <c r="F398" s="41" t="str" cm="1">
        <f t="array" ref="F398">IF(LEN('My Details'!$B$2)=0,"see Note 3",IF(LEN(D398)=0,"",IF(LEN(E398)=0,"",(INDEX(Month!$A$2:$Z$15,MATCH(E398,Month!$A$2:$A$15,0),'My Details'!$B$2-2005)+D398))))</f>
        <v>see Note 3</v>
      </c>
      <c r="G398" s="14"/>
      <c r="H398" s="37"/>
      <c r="I398" s="37"/>
      <c r="J398" s="12"/>
      <c r="K398" s="61" t="str">
        <f>IF($A398="","",IF(OR(VLOOKUP($A398,'Species list'!$A$2:$E$456,3,0)="BBRC",VLOOKUP($A398,'Species list'!$A$2:$E$456,3,0)="HOSRP"),"URF required",IF(VLOOKUP($A398,'Species list'!$A$2:$E$456,4,0)="A, description notes required","Inc. ID notes","")))</f>
        <v/>
      </c>
      <c r="L398" s="3"/>
      <c r="M398" s="65" t="str">
        <f t="shared" si="6"/>
        <v/>
      </c>
      <c r="N398" s="32">
        <v>398</v>
      </c>
    </row>
    <row r="399" spans="1:14" x14ac:dyDescent="0.3">
      <c r="A399" s="60"/>
      <c r="B399" s="34"/>
      <c r="C399" s="35"/>
      <c r="D399" s="36"/>
      <c r="E399" s="36"/>
      <c r="F399" s="41" t="str" cm="1">
        <f t="array" ref="F399">IF(LEN('My Details'!$B$2)=0,"see Note 3",IF(LEN(D399)=0,"",IF(LEN(E399)=0,"",(INDEX(Month!$A$2:$Z$15,MATCH(E399,Month!$A$2:$A$15,0),'My Details'!$B$2-2005)+D399))))</f>
        <v>see Note 3</v>
      </c>
      <c r="G399" s="14"/>
      <c r="H399" s="37"/>
      <c r="I399" s="37"/>
      <c r="J399" s="12"/>
      <c r="K399" s="61" t="str">
        <f>IF($A399="","",IF(OR(VLOOKUP($A399,'Species list'!$A$2:$E$456,3,0)="BBRC",VLOOKUP($A399,'Species list'!$A$2:$E$456,3,0)="HOSRP"),"URF required",IF(VLOOKUP($A399,'Species list'!$A$2:$E$456,4,0)="A, description notes required","Inc. ID notes","")))</f>
        <v/>
      </c>
      <c r="L399" s="3"/>
      <c r="M399" s="65" t="str">
        <f t="shared" si="6"/>
        <v/>
      </c>
      <c r="N399" s="32">
        <v>399</v>
      </c>
    </row>
    <row r="400" spans="1:14" x14ac:dyDescent="0.3">
      <c r="A400" s="60"/>
      <c r="B400" s="34"/>
      <c r="C400" s="35"/>
      <c r="D400" s="36"/>
      <c r="E400" s="36"/>
      <c r="F400" s="41" t="str" cm="1">
        <f t="array" ref="F400">IF(LEN('My Details'!$B$2)=0,"see Note 3",IF(LEN(D400)=0,"",IF(LEN(E400)=0,"",(INDEX(Month!$A$2:$Z$15,MATCH(E400,Month!$A$2:$A$15,0),'My Details'!$B$2-2005)+D400))))</f>
        <v>see Note 3</v>
      </c>
      <c r="G400" s="14"/>
      <c r="H400" s="37"/>
      <c r="I400" s="37"/>
      <c r="J400" s="12"/>
      <c r="K400" s="61" t="str">
        <f>IF($A400="","",IF(OR(VLOOKUP($A400,'Species list'!$A$2:$E$456,3,0)="BBRC",VLOOKUP($A400,'Species list'!$A$2:$E$456,3,0)="HOSRP"),"URF required",IF(VLOOKUP($A400,'Species list'!$A$2:$E$456,4,0)="A, description notes required","Inc. ID notes","")))</f>
        <v/>
      </c>
      <c r="L400" s="3"/>
      <c r="M400" s="65" t="str">
        <f t="shared" si="6"/>
        <v/>
      </c>
      <c r="N400" s="32">
        <v>400</v>
      </c>
    </row>
    <row r="401" spans="1:14" x14ac:dyDescent="0.3">
      <c r="A401" s="60"/>
      <c r="B401" s="34"/>
      <c r="C401" s="35"/>
      <c r="D401" s="36"/>
      <c r="E401" s="36"/>
      <c r="F401" s="41" t="str" cm="1">
        <f t="array" ref="F401">IF(LEN('My Details'!$B$2)=0,"see Note 3",IF(LEN(D401)=0,"",IF(LEN(E401)=0,"",(INDEX(Month!$A$2:$Z$15,MATCH(E401,Month!$A$2:$A$15,0),'My Details'!$B$2-2005)+D401))))</f>
        <v>see Note 3</v>
      </c>
      <c r="G401" s="14"/>
      <c r="H401" s="37"/>
      <c r="I401" s="37"/>
      <c r="J401" s="12"/>
      <c r="K401" s="61" t="str">
        <f>IF($A401="","",IF(OR(VLOOKUP($A401,'Species list'!$A$2:$E$456,3,0)="BBRC",VLOOKUP($A401,'Species list'!$A$2:$E$456,3,0)="HOSRP"),"URF required",IF(VLOOKUP($A401,'Species list'!$A$2:$E$456,4,0)="A, description notes required","Inc. ID notes","")))</f>
        <v/>
      </c>
      <c r="L401" s="3"/>
      <c r="M401" s="65" t="str">
        <f t="shared" si="6"/>
        <v/>
      </c>
      <c r="N401" s="32">
        <v>401</v>
      </c>
    </row>
    <row r="402" spans="1:14" x14ac:dyDescent="0.3">
      <c r="A402" s="60"/>
      <c r="B402" s="34"/>
      <c r="C402" s="35"/>
      <c r="D402" s="36"/>
      <c r="E402" s="36"/>
      <c r="F402" s="41" t="str" cm="1">
        <f t="array" ref="F402">IF(LEN('My Details'!$B$2)=0,"see Note 3",IF(LEN(D402)=0,"",IF(LEN(E402)=0,"",(INDEX(Month!$A$2:$Z$15,MATCH(E402,Month!$A$2:$A$15,0),'My Details'!$B$2-2005)+D402))))</f>
        <v>see Note 3</v>
      </c>
      <c r="G402" s="14"/>
      <c r="H402" s="37"/>
      <c r="I402" s="37"/>
      <c r="J402" s="14"/>
      <c r="K402" s="61" t="str">
        <f>IF($A402="","",IF(OR(VLOOKUP($A402,'Species list'!$A$2:$E$456,3,0)="BBRC",VLOOKUP($A402,'Species list'!$A$2:$E$456,3,0)="HOSRP"),"URF required",IF(VLOOKUP($A402,'Species list'!$A$2:$E$456,4,0)="A, description notes required","Inc. ID notes","")))</f>
        <v/>
      </c>
      <c r="L402" s="3"/>
      <c r="M402" s="65" t="str">
        <f t="shared" si="6"/>
        <v/>
      </c>
      <c r="N402" s="32">
        <v>402</v>
      </c>
    </row>
    <row r="403" spans="1:14" x14ac:dyDescent="0.3">
      <c r="A403" s="60"/>
      <c r="B403" s="34"/>
      <c r="C403" s="35"/>
      <c r="D403" s="36"/>
      <c r="E403" s="36"/>
      <c r="F403" s="41" t="str" cm="1">
        <f t="array" ref="F403">IF(LEN('My Details'!$B$2)=0,"see Note 3",IF(LEN(D403)=0,"",IF(LEN(E403)=0,"",(INDEX(Month!$A$2:$Z$15,MATCH(E403,Month!$A$2:$A$15,0),'My Details'!$B$2-2005)+D403))))</f>
        <v>see Note 3</v>
      </c>
      <c r="G403" s="14"/>
      <c r="H403" s="37"/>
      <c r="I403" s="37"/>
      <c r="J403" s="14"/>
      <c r="K403" s="61" t="str">
        <f>IF($A403="","",IF(OR(VLOOKUP($A403,'Species list'!$A$2:$E$456,3,0)="BBRC",VLOOKUP($A403,'Species list'!$A$2:$E$456,3,0)="HOSRP"),"URF required",IF(VLOOKUP($A403,'Species list'!$A$2:$E$456,4,0)="A, description notes required","Inc. ID notes","")))</f>
        <v/>
      </c>
      <c r="L403" s="3"/>
      <c r="M403" s="65" t="str">
        <f t="shared" si="6"/>
        <v/>
      </c>
      <c r="N403" s="32">
        <v>403</v>
      </c>
    </row>
    <row r="404" spans="1:14" x14ac:dyDescent="0.3">
      <c r="A404" s="60"/>
      <c r="B404" s="34"/>
      <c r="C404" s="35"/>
      <c r="D404" s="36"/>
      <c r="E404" s="36"/>
      <c r="F404" s="41" t="str" cm="1">
        <f t="array" ref="F404">IF(LEN('My Details'!$B$2)=0,"see Note 3",IF(LEN(D404)=0,"",IF(LEN(E404)=0,"",(INDEX(Month!$A$2:$Z$15,MATCH(E404,Month!$A$2:$A$15,0),'My Details'!$B$2-2005)+D404))))</f>
        <v>see Note 3</v>
      </c>
      <c r="G404" s="14"/>
      <c r="H404" s="37"/>
      <c r="I404" s="37"/>
      <c r="J404" s="14"/>
      <c r="K404" s="61" t="str">
        <f>IF($A404="","",IF(OR(VLOOKUP($A404,'Species list'!$A$2:$E$456,3,0)="BBRC",VLOOKUP($A404,'Species list'!$A$2:$E$456,3,0)="HOSRP"),"URF required",IF(VLOOKUP($A404,'Species list'!$A$2:$E$456,4,0)="A, description notes required","Inc. ID notes","")))</f>
        <v/>
      </c>
      <c r="L404" s="3"/>
      <c r="M404" s="65" t="str">
        <f t="shared" si="6"/>
        <v/>
      </c>
      <c r="N404" s="32">
        <v>404</v>
      </c>
    </row>
    <row r="405" spans="1:14" x14ac:dyDescent="0.3">
      <c r="A405" s="60"/>
      <c r="B405" s="34"/>
      <c r="C405" s="35"/>
      <c r="D405" s="36"/>
      <c r="E405" s="36"/>
      <c r="F405" s="41" t="str" cm="1">
        <f t="array" ref="F405">IF(LEN('My Details'!$B$2)=0,"see Note 3",IF(LEN(D405)=0,"",IF(LEN(E405)=0,"",(INDEX(Month!$A$2:$Z$15,MATCH(E405,Month!$A$2:$A$15,0),'My Details'!$B$2-2005)+D405))))</f>
        <v>see Note 3</v>
      </c>
      <c r="G405" s="14"/>
      <c r="H405" s="37"/>
      <c r="I405" s="37"/>
      <c r="J405" s="14"/>
      <c r="K405" s="61" t="str">
        <f>IF($A405="","",IF(OR(VLOOKUP($A405,'Species list'!$A$2:$E$456,3,0)="BBRC",VLOOKUP($A405,'Species list'!$A$2:$E$456,3,0)="HOSRP"),"URF required",IF(VLOOKUP($A405,'Species list'!$A$2:$E$456,4,0)="A, description notes required","Inc. ID notes","")))</f>
        <v/>
      </c>
      <c r="L405" s="3"/>
      <c r="M405" s="65" t="str">
        <f t="shared" si="6"/>
        <v/>
      </c>
      <c r="N405" s="32">
        <v>405</v>
      </c>
    </row>
    <row r="406" spans="1:14" x14ac:dyDescent="0.3">
      <c r="A406" s="60"/>
      <c r="B406" s="34"/>
      <c r="C406" s="35"/>
      <c r="D406" s="36"/>
      <c r="E406" s="36"/>
      <c r="F406" s="41" t="str" cm="1">
        <f t="array" ref="F406">IF(LEN('My Details'!$B$2)=0,"see Note 3",IF(LEN(D406)=0,"",IF(LEN(E406)=0,"",(INDEX(Month!$A$2:$Z$15,MATCH(E406,Month!$A$2:$A$15,0),'My Details'!$B$2-2005)+D406))))</f>
        <v>see Note 3</v>
      </c>
      <c r="G406" s="14"/>
      <c r="H406" s="37"/>
      <c r="I406" s="37"/>
      <c r="J406" s="14"/>
      <c r="K406" s="61" t="str">
        <f>IF($A406="","",IF(OR(VLOOKUP($A406,'Species list'!$A$2:$E$456,3,0)="BBRC",VLOOKUP($A406,'Species list'!$A$2:$E$456,3,0)="HOSRP"),"URF required",IF(VLOOKUP($A406,'Species list'!$A$2:$E$456,4,0)="A, description notes required","Inc. ID notes","")))</f>
        <v/>
      </c>
      <c r="L406" s="3"/>
      <c r="M406" s="65" t="str">
        <f t="shared" si="6"/>
        <v/>
      </c>
      <c r="N406" s="32">
        <v>406</v>
      </c>
    </row>
    <row r="407" spans="1:14" x14ac:dyDescent="0.3">
      <c r="A407" s="60"/>
      <c r="B407" s="34"/>
      <c r="C407" s="35"/>
      <c r="D407" s="36"/>
      <c r="E407" s="36"/>
      <c r="F407" s="41" t="str" cm="1">
        <f t="array" ref="F407">IF(LEN('My Details'!$B$2)=0,"see Note 3",IF(LEN(D407)=0,"",IF(LEN(E407)=0,"",(INDEX(Month!$A$2:$Z$15,MATCH(E407,Month!$A$2:$A$15,0),'My Details'!$B$2-2005)+D407))))</f>
        <v>see Note 3</v>
      </c>
      <c r="G407" s="14"/>
      <c r="H407" s="37"/>
      <c r="I407" s="37"/>
      <c r="J407" s="14"/>
      <c r="K407" s="61" t="str">
        <f>IF($A407="","",IF(OR(VLOOKUP($A407,'Species list'!$A$2:$E$456,3,0)="BBRC",VLOOKUP($A407,'Species list'!$A$2:$E$456,3,0)="HOSRP"),"URF required",IF(VLOOKUP($A407,'Species list'!$A$2:$E$456,4,0)="A, description notes required","Inc. ID notes","")))</f>
        <v/>
      </c>
      <c r="L407" s="3"/>
      <c r="M407" s="65" t="str">
        <f t="shared" si="6"/>
        <v/>
      </c>
      <c r="N407" s="32">
        <v>407</v>
      </c>
    </row>
    <row r="408" spans="1:14" x14ac:dyDescent="0.3">
      <c r="A408" s="60"/>
      <c r="B408" s="34"/>
      <c r="C408" s="35"/>
      <c r="D408" s="36"/>
      <c r="E408" s="36"/>
      <c r="F408" s="41" t="str" cm="1">
        <f t="array" ref="F408">IF(LEN('My Details'!$B$2)=0,"see Note 3",IF(LEN(D408)=0,"",IF(LEN(E408)=0,"",(INDEX(Month!$A$2:$Z$15,MATCH(E408,Month!$A$2:$A$15,0),'My Details'!$B$2-2005)+D408))))</f>
        <v>see Note 3</v>
      </c>
      <c r="G408" s="14"/>
      <c r="H408" s="37"/>
      <c r="I408" s="37"/>
      <c r="J408" s="14"/>
      <c r="K408" s="61" t="str">
        <f>IF($A408="","",IF(OR(VLOOKUP($A408,'Species list'!$A$2:$E$456,3,0)="BBRC",VLOOKUP($A408,'Species list'!$A$2:$E$456,3,0)="HOSRP"),"URF required",IF(VLOOKUP($A408,'Species list'!$A$2:$E$456,4,0)="A, description notes required","Inc. ID notes","")))</f>
        <v/>
      </c>
      <c r="L408" s="3"/>
      <c r="M408" s="65" t="str">
        <f t="shared" si="6"/>
        <v/>
      </c>
      <c r="N408" s="32">
        <v>408</v>
      </c>
    </row>
    <row r="409" spans="1:14" x14ac:dyDescent="0.3">
      <c r="A409" s="60"/>
      <c r="B409" s="34"/>
      <c r="C409" s="35"/>
      <c r="D409" s="36"/>
      <c r="E409" s="36"/>
      <c r="F409" s="41" t="str" cm="1">
        <f t="array" ref="F409">IF(LEN('My Details'!$B$2)=0,"see Note 3",IF(LEN(D409)=0,"",IF(LEN(E409)=0,"",(INDEX(Month!$A$2:$Z$15,MATCH(E409,Month!$A$2:$A$15,0),'My Details'!$B$2-2005)+D409))))</f>
        <v>see Note 3</v>
      </c>
      <c r="G409" s="14"/>
      <c r="H409" s="37"/>
      <c r="I409" s="37"/>
      <c r="J409" s="14"/>
      <c r="K409" s="61" t="str">
        <f>IF($A409="","",IF(OR(VLOOKUP($A409,'Species list'!$A$2:$E$456,3,0)="BBRC",VLOOKUP($A409,'Species list'!$A$2:$E$456,3,0)="HOSRP"),"URF required",IF(VLOOKUP($A409,'Species list'!$A$2:$E$456,4,0)="A, description notes required","Inc. ID notes","")))</f>
        <v/>
      </c>
      <c r="L409" s="3"/>
      <c r="M409" s="65" t="str">
        <f t="shared" si="6"/>
        <v/>
      </c>
      <c r="N409" s="32">
        <v>409</v>
      </c>
    </row>
    <row r="410" spans="1:14" x14ac:dyDescent="0.3">
      <c r="A410" s="60"/>
      <c r="B410" s="34"/>
      <c r="C410" s="35"/>
      <c r="D410" s="36"/>
      <c r="E410" s="36"/>
      <c r="F410" s="41" t="str" cm="1">
        <f t="array" ref="F410">IF(LEN('My Details'!$B$2)=0,"see Note 3",IF(LEN(D410)=0,"",IF(LEN(E410)=0,"",(INDEX(Month!$A$2:$Z$15,MATCH(E410,Month!$A$2:$A$15,0),'My Details'!$B$2-2005)+D410))))</f>
        <v>see Note 3</v>
      </c>
      <c r="G410" s="14"/>
      <c r="H410" s="37"/>
      <c r="I410" s="37"/>
      <c r="J410" s="14"/>
      <c r="K410" s="61" t="str">
        <f>IF($A410="","",IF(OR(VLOOKUP($A410,'Species list'!$A$2:$E$456,3,0)="BBRC",VLOOKUP($A410,'Species list'!$A$2:$E$456,3,0)="HOSRP"),"URF required",IF(VLOOKUP($A410,'Species list'!$A$2:$E$456,4,0)="A, description notes required","Inc. ID notes","")))</f>
        <v/>
      </c>
      <c r="L410" s="3"/>
      <c r="M410" s="65" t="str">
        <f t="shared" si="6"/>
        <v/>
      </c>
      <c r="N410" s="32">
        <v>410</v>
      </c>
    </row>
    <row r="411" spans="1:14" x14ac:dyDescent="0.3">
      <c r="A411" s="60"/>
      <c r="B411" s="34"/>
      <c r="C411" s="35"/>
      <c r="D411" s="36"/>
      <c r="E411" s="36"/>
      <c r="F411" s="41" t="str" cm="1">
        <f t="array" ref="F411">IF(LEN('My Details'!$B$2)=0,"see Note 3",IF(LEN(D411)=0,"",IF(LEN(E411)=0,"",(INDEX(Month!$A$2:$Z$15,MATCH(E411,Month!$A$2:$A$15,0),'My Details'!$B$2-2005)+D411))))</f>
        <v>see Note 3</v>
      </c>
      <c r="G411" s="14"/>
      <c r="H411" s="37"/>
      <c r="I411" s="37"/>
      <c r="J411" s="14"/>
      <c r="K411" s="61" t="str">
        <f>IF($A411="","",IF(OR(VLOOKUP($A411,'Species list'!$A$2:$E$456,3,0)="BBRC",VLOOKUP($A411,'Species list'!$A$2:$E$456,3,0)="HOSRP"),"URF required",IF(VLOOKUP($A411,'Species list'!$A$2:$E$456,4,0)="A, description notes required","Inc. ID notes","")))</f>
        <v/>
      </c>
      <c r="L411" s="3"/>
      <c r="M411" s="65" t="str">
        <f t="shared" si="6"/>
        <v/>
      </c>
      <c r="N411" s="32">
        <v>411</v>
      </c>
    </row>
    <row r="412" spans="1:14" x14ac:dyDescent="0.3">
      <c r="A412" s="60"/>
      <c r="B412" s="34"/>
      <c r="C412" s="35"/>
      <c r="D412" s="36"/>
      <c r="E412" s="36"/>
      <c r="F412" s="41" t="str" cm="1">
        <f t="array" ref="F412">IF(LEN('My Details'!$B$2)=0,"see Note 3",IF(LEN(D412)=0,"",IF(LEN(E412)=0,"",(INDEX(Month!$A$2:$Z$15,MATCH(E412,Month!$A$2:$A$15,0),'My Details'!$B$2-2005)+D412))))</f>
        <v>see Note 3</v>
      </c>
      <c r="G412" s="14"/>
      <c r="H412" s="37"/>
      <c r="I412" s="37"/>
      <c r="J412" s="14"/>
      <c r="K412" s="61" t="str">
        <f>IF($A412="","",IF(OR(VLOOKUP($A412,'Species list'!$A$2:$E$456,3,0)="BBRC",VLOOKUP($A412,'Species list'!$A$2:$E$456,3,0)="HOSRP"),"URF required",IF(VLOOKUP($A412,'Species list'!$A$2:$E$456,4,0)="A, description notes required","Inc. ID notes","")))</f>
        <v/>
      </c>
      <c r="L412" s="3"/>
      <c r="M412" s="65" t="str">
        <f t="shared" si="6"/>
        <v/>
      </c>
      <c r="N412" s="32">
        <v>412</v>
      </c>
    </row>
    <row r="413" spans="1:14" x14ac:dyDescent="0.3">
      <c r="A413" s="60"/>
      <c r="B413" s="34"/>
      <c r="C413" s="35"/>
      <c r="D413" s="36"/>
      <c r="E413" s="36"/>
      <c r="F413" s="41" t="str" cm="1">
        <f t="array" ref="F413">IF(LEN('My Details'!$B$2)=0,"see Note 3",IF(LEN(D413)=0,"",IF(LEN(E413)=0,"",(INDEX(Month!$A$2:$Z$15,MATCH(E413,Month!$A$2:$A$15,0),'My Details'!$B$2-2005)+D413))))</f>
        <v>see Note 3</v>
      </c>
      <c r="G413" s="14"/>
      <c r="H413" s="37"/>
      <c r="I413" s="37"/>
      <c r="J413" s="14"/>
      <c r="K413" s="61" t="str">
        <f>IF($A413="","",IF(OR(VLOOKUP($A413,'Species list'!$A$2:$E$456,3,0)="BBRC",VLOOKUP($A413,'Species list'!$A$2:$E$456,3,0)="HOSRP"),"URF required",IF(VLOOKUP($A413,'Species list'!$A$2:$E$456,4,0)="A, description notes required","Inc. ID notes","")))</f>
        <v/>
      </c>
      <c r="L413" s="3"/>
      <c r="M413" s="65" t="str">
        <f t="shared" si="6"/>
        <v/>
      </c>
      <c r="N413" s="32">
        <v>413</v>
      </c>
    </row>
    <row r="414" spans="1:14" x14ac:dyDescent="0.3">
      <c r="A414" s="60"/>
      <c r="B414" s="34"/>
      <c r="C414" s="35"/>
      <c r="D414" s="36"/>
      <c r="E414" s="36"/>
      <c r="F414" s="41" t="str" cm="1">
        <f t="array" ref="F414">IF(LEN('My Details'!$B$2)=0,"see Note 3",IF(LEN(D414)=0,"",IF(LEN(E414)=0,"",(INDEX(Month!$A$2:$Z$15,MATCH(E414,Month!$A$2:$A$15,0),'My Details'!$B$2-2005)+D414))))</f>
        <v>see Note 3</v>
      </c>
      <c r="G414" s="14"/>
      <c r="H414" s="37"/>
      <c r="I414" s="37"/>
      <c r="J414" s="14"/>
      <c r="K414" s="61" t="str">
        <f>IF($A414="","",IF(OR(VLOOKUP($A414,'Species list'!$A$2:$E$456,3,0)="BBRC",VLOOKUP($A414,'Species list'!$A$2:$E$456,3,0)="HOSRP"),"URF required",IF(VLOOKUP($A414,'Species list'!$A$2:$E$456,4,0)="A, description notes required","Inc. ID notes","")))</f>
        <v/>
      </c>
      <c r="L414" s="3"/>
      <c r="M414" s="65" t="str">
        <f t="shared" si="6"/>
        <v/>
      </c>
      <c r="N414" s="32">
        <v>414</v>
      </c>
    </row>
    <row r="415" spans="1:14" x14ac:dyDescent="0.3">
      <c r="A415" s="60"/>
      <c r="B415" s="34"/>
      <c r="C415" s="35"/>
      <c r="D415" s="36"/>
      <c r="E415" s="36"/>
      <c r="F415" s="41" t="str" cm="1">
        <f t="array" ref="F415">IF(LEN('My Details'!$B$2)=0,"see Note 3",IF(LEN(D415)=0,"",IF(LEN(E415)=0,"",(INDEX(Month!$A$2:$Z$15,MATCH(E415,Month!$A$2:$A$15,0),'My Details'!$B$2-2005)+D415))))</f>
        <v>see Note 3</v>
      </c>
      <c r="G415" s="14"/>
      <c r="H415" s="37"/>
      <c r="I415" s="37"/>
      <c r="J415" s="14"/>
      <c r="K415" s="61" t="str">
        <f>IF($A415="","",IF(OR(VLOOKUP($A415,'Species list'!$A$2:$E$456,3,0)="BBRC",VLOOKUP($A415,'Species list'!$A$2:$E$456,3,0)="HOSRP"),"URF required",IF(VLOOKUP($A415,'Species list'!$A$2:$E$456,4,0)="A, description notes required","Inc. ID notes","")))</f>
        <v/>
      </c>
      <c r="L415" s="3"/>
      <c r="M415" s="65" t="str">
        <f t="shared" si="6"/>
        <v/>
      </c>
      <c r="N415" s="32">
        <v>415</v>
      </c>
    </row>
    <row r="416" spans="1:14" x14ac:dyDescent="0.3">
      <c r="A416" s="60"/>
      <c r="B416" s="34"/>
      <c r="C416" s="35"/>
      <c r="D416" s="36"/>
      <c r="E416" s="36"/>
      <c r="F416" s="41" t="str" cm="1">
        <f t="array" ref="F416">IF(LEN('My Details'!$B$2)=0,"see Note 3",IF(LEN(D416)=0,"",IF(LEN(E416)=0,"",(INDEX(Month!$A$2:$Z$15,MATCH(E416,Month!$A$2:$A$15,0),'My Details'!$B$2-2005)+D416))))</f>
        <v>see Note 3</v>
      </c>
      <c r="G416" s="14"/>
      <c r="H416" s="37"/>
      <c r="I416" s="37"/>
      <c r="J416" s="14"/>
      <c r="K416" s="61" t="str">
        <f>IF($A416="","",IF(OR(VLOOKUP($A416,'Species list'!$A$2:$E$456,3,0)="BBRC",VLOOKUP($A416,'Species list'!$A$2:$E$456,3,0)="HOSRP"),"URF required",IF(VLOOKUP($A416,'Species list'!$A$2:$E$456,4,0)="A, description notes required","Inc. ID notes","")))</f>
        <v/>
      </c>
      <c r="L416" s="3"/>
      <c r="M416" s="65" t="str">
        <f t="shared" si="6"/>
        <v/>
      </c>
      <c r="N416" s="32">
        <v>416</v>
      </c>
    </row>
    <row r="417" spans="1:14" x14ac:dyDescent="0.3">
      <c r="A417" s="60"/>
      <c r="B417" s="34"/>
      <c r="C417" s="35"/>
      <c r="D417" s="36"/>
      <c r="E417" s="36"/>
      <c r="F417" s="41" t="str" cm="1">
        <f t="array" ref="F417">IF(LEN('My Details'!$B$2)=0,"see Note 3",IF(LEN(D417)=0,"",IF(LEN(E417)=0,"",(INDEX(Month!$A$2:$Z$15,MATCH(E417,Month!$A$2:$A$15,0),'My Details'!$B$2-2005)+D417))))</f>
        <v>see Note 3</v>
      </c>
      <c r="G417" s="14"/>
      <c r="H417" s="37"/>
      <c r="I417" s="37"/>
      <c r="J417" s="14"/>
      <c r="K417" s="61" t="str">
        <f>IF($A417="","",IF(OR(VLOOKUP($A417,'Species list'!$A$2:$E$456,3,0)="BBRC",VLOOKUP($A417,'Species list'!$A$2:$E$456,3,0)="HOSRP"),"URF required",IF(VLOOKUP($A417,'Species list'!$A$2:$E$456,4,0)="A, description notes required","Inc. ID notes","")))</f>
        <v/>
      </c>
      <c r="L417" s="3"/>
      <c r="M417" s="65" t="str">
        <f t="shared" si="6"/>
        <v/>
      </c>
      <c r="N417" s="32">
        <v>417</v>
      </c>
    </row>
    <row r="418" spans="1:14" x14ac:dyDescent="0.3">
      <c r="A418" s="60"/>
      <c r="B418" s="34"/>
      <c r="C418" s="35"/>
      <c r="D418" s="36"/>
      <c r="E418" s="36"/>
      <c r="F418" s="41" t="str" cm="1">
        <f t="array" ref="F418">IF(LEN('My Details'!$B$2)=0,"see Note 3",IF(LEN(D418)=0,"",IF(LEN(E418)=0,"",(INDEX(Month!$A$2:$Z$15,MATCH(E418,Month!$A$2:$A$15,0),'My Details'!$B$2-2005)+D418))))</f>
        <v>see Note 3</v>
      </c>
      <c r="G418" s="14"/>
      <c r="H418" s="37"/>
      <c r="I418" s="37"/>
      <c r="J418" s="14"/>
      <c r="K418" s="61" t="str">
        <f>IF($A418="","",IF(OR(VLOOKUP($A418,'Species list'!$A$2:$E$456,3,0)="BBRC",VLOOKUP($A418,'Species list'!$A$2:$E$456,3,0)="HOSRP"),"URF required",IF(VLOOKUP($A418,'Species list'!$A$2:$E$456,4,0)="A, description notes required","Inc. ID notes","")))</f>
        <v/>
      </c>
      <c r="L418" s="3"/>
      <c r="M418" s="65" t="str">
        <f t="shared" si="6"/>
        <v/>
      </c>
      <c r="N418" s="32">
        <v>418</v>
      </c>
    </row>
    <row r="419" spans="1:14" x14ac:dyDescent="0.3">
      <c r="A419" s="60"/>
      <c r="B419" s="34"/>
      <c r="C419" s="35"/>
      <c r="D419" s="36"/>
      <c r="E419" s="36"/>
      <c r="F419" s="41" t="str" cm="1">
        <f t="array" ref="F419">IF(LEN('My Details'!$B$2)=0,"see Note 3",IF(LEN(D419)=0,"",IF(LEN(E419)=0,"",(INDEX(Month!$A$2:$Z$15,MATCH(E419,Month!$A$2:$A$15,0),'My Details'!$B$2-2005)+D419))))</f>
        <v>see Note 3</v>
      </c>
      <c r="G419" s="14"/>
      <c r="H419" s="37"/>
      <c r="I419" s="37"/>
      <c r="J419" s="14"/>
      <c r="K419" s="61" t="str">
        <f>IF($A419="","",IF(OR(VLOOKUP($A419,'Species list'!$A$2:$E$456,3,0)="BBRC",VLOOKUP($A419,'Species list'!$A$2:$E$456,3,0)="HOSRP"),"URF required",IF(VLOOKUP($A419,'Species list'!$A$2:$E$456,4,0)="A, description notes required","Inc. ID notes","")))</f>
        <v/>
      </c>
      <c r="L419" s="3"/>
      <c r="M419" s="65" t="str">
        <f t="shared" si="6"/>
        <v/>
      </c>
      <c r="N419" s="32">
        <v>419</v>
      </c>
    </row>
    <row r="420" spans="1:14" x14ac:dyDescent="0.3">
      <c r="A420" s="60"/>
      <c r="B420" s="34"/>
      <c r="C420" s="35"/>
      <c r="D420" s="36"/>
      <c r="E420" s="36"/>
      <c r="F420" s="41" t="str" cm="1">
        <f t="array" ref="F420">IF(LEN('My Details'!$B$2)=0,"see Note 3",IF(LEN(D420)=0,"",IF(LEN(E420)=0,"",(INDEX(Month!$A$2:$Z$15,MATCH(E420,Month!$A$2:$A$15,0),'My Details'!$B$2-2005)+D420))))</f>
        <v>see Note 3</v>
      </c>
      <c r="G420" s="14"/>
      <c r="H420" s="37"/>
      <c r="I420" s="37"/>
      <c r="J420" s="14"/>
      <c r="K420" s="61" t="str">
        <f>IF($A420="","",IF(OR(VLOOKUP($A420,'Species list'!$A$2:$E$456,3,0)="BBRC",VLOOKUP($A420,'Species list'!$A$2:$E$456,3,0)="HOSRP"),"URF required",IF(VLOOKUP($A420,'Species list'!$A$2:$E$456,4,0)="A, description notes required","Inc. ID notes","")))</f>
        <v/>
      </c>
      <c r="L420" s="3"/>
      <c r="M420" s="65" t="str">
        <f t="shared" si="6"/>
        <v/>
      </c>
      <c r="N420" s="32">
        <v>420</v>
      </c>
    </row>
    <row r="421" spans="1:14" x14ac:dyDescent="0.3">
      <c r="A421" s="60"/>
      <c r="B421" s="34"/>
      <c r="C421" s="35"/>
      <c r="D421" s="36"/>
      <c r="E421" s="36"/>
      <c r="F421" s="41" t="str" cm="1">
        <f t="array" ref="F421">IF(LEN('My Details'!$B$2)=0,"see Note 3",IF(LEN(D421)=0,"",IF(LEN(E421)=0,"",(INDEX(Month!$A$2:$Z$15,MATCH(E421,Month!$A$2:$A$15,0),'My Details'!$B$2-2005)+D421))))</f>
        <v>see Note 3</v>
      </c>
      <c r="G421" s="14"/>
      <c r="H421" s="37"/>
      <c r="I421" s="37"/>
      <c r="J421" s="14"/>
      <c r="K421" s="61" t="str">
        <f>IF($A421="","",IF(OR(VLOOKUP($A421,'Species list'!$A$2:$E$456,3,0)="BBRC",VLOOKUP($A421,'Species list'!$A$2:$E$456,3,0)="HOSRP"),"URF required",IF(VLOOKUP($A421,'Species list'!$A$2:$E$456,4,0)="A, description notes required","Inc. ID notes","")))</f>
        <v/>
      </c>
      <c r="L421" s="3"/>
      <c r="M421" s="65" t="str">
        <f t="shared" si="6"/>
        <v/>
      </c>
      <c r="N421" s="32">
        <v>421</v>
      </c>
    </row>
    <row r="422" spans="1:14" x14ac:dyDescent="0.3">
      <c r="A422" s="60"/>
      <c r="B422" s="34"/>
      <c r="C422" s="35"/>
      <c r="D422" s="36"/>
      <c r="E422" s="36"/>
      <c r="F422" s="41" t="str" cm="1">
        <f t="array" ref="F422">IF(LEN('My Details'!$B$2)=0,"see Note 3",IF(LEN(D422)=0,"",IF(LEN(E422)=0,"",(INDEX(Month!$A$2:$Z$15,MATCH(E422,Month!$A$2:$A$15,0),'My Details'!$B$2-2005)+D422))))</f>
        <v>see Note 3</v>
      </c>
      <c r="G422" s="14"/>
      <c r="H422" s="37"/>
      <c r="I422" s="37"/>
      <c r="J422" s="14"/>
      <c r="K422" s="61" t="str">
        <f>IF($A422="","",IF(OR(VLOOKUP($A422,'Species list'!$A$2:$E$456,3,0)="BBRC",VLOOKUP($A422,'Species list'!$A$2:$E$456,3,0)="HOSRP"),"URF required",IF(VLOOKUP($A422,'Species list'!$A$2:$E$456,4,0)="A, description notes required","Inc. ID notes","")))</f>
        <v/>
      </c>
      <c r="L422" s="3"/>
      <c r="M422" s="65" t="str">
        <f t="shared" si="6"/>
        <v/>
      </c>
      <c r="N422" s="32">
        <v>422</v>
      </c>
    </row>
    <row r="423" spans="1:14" x14ac:dyDescent="0.3">
      <c r="A423" s="60"/>
      <c r="B423" s="34"/>
      <c r="C423" s="35"/>
      <c r="D423" s="36"/>
      <c r="E423" s="36"/>
      <c r="F423" s="41" t="str" cm="1">
        <f t="array" ref="F423">IF(LEN('My Details'!$B$2)=0,"see Note 3",IF(LEN(D423)=0,"",IF(LEN(E423)=0,"",(INDEX(Month!$A$2:$Z$15,MATCH(E423,Month!$A$2:$A$15,0),'My Details'!$B$2-2005)+D423))))</f>
        <v>see Note 3</v>
      </c>
      <c r="G423" s="14"/>
      <c r="H423" s="37"/>
      <c r="I423" s="37"/>
      <c r="J423" s="14"/>
      <c r="K423" s="61" t="str">
        <f>IF($A423="","",IF(OR(VLOOKUP($A423,'Species list'!$A$2:$E$456,3,0)="BBRC",VLOOKUP($A423,'Species list'!$A$2:$E$456,3,0)="HOSRP"),"URF required",IF(VLOOKUP($A423,'Species list'!$A$2:$E$456,4,0)="A, description notes required","Inc. ID notes","")))</f>
        <v/>
      </c>
      <c r="L423" s="3"/>
      <c r="M423" s="65" t="str">
        <f t="shared" si="6"/>
        <v/>
      </c>
      <c r="N423" s="32">
        <v>423</v>
      </c>
    </row>
    <row r="424" spans="1:14" x14ac:dyDescent="0.3">
      <c r="A424" s="60"/>
      <c r="B424" s="34"/>
      <c r="C424" s="35"/>
      <c r="D424" s="36"/>
      <c r="E424" s="36"/>
      <c r="F424" s="41" t="str" cm="1">
        <f t="array" ref="F424">IF(LEN('My Details'!$B$2)=0,"see Note 3",IF(LEN(D424)=0,"",IF(LEN(E424)=0,"",(INDEX(Month!$A$2:$Z$15,MATCH(E424,Month!$A$2:$A$15,0),'My Details'!$B$2-2005)+D424))))</f>
        <v>see Note 3</v>
      </c>
      <c r="G424" s="14"/>
      <c r="H424" s="37"/>
      <c r="I424" s="37"/>
      <c r="J424" s="14"/>
      <c r="K424" s="61" t="str">
        <f>IF($A424="","",IF(OR(VLOOKUP($A424,'Species list'!$A$2:$E$456,3,0)="BBRC",VLOOKUP($A424,'Species list'!$A$2:$E$456,3,0)="HOSRP"),"URF required",IF(VLOOKUP($A424,'Species list'!$A$2:$E$456,4,0)="A, description notes required","Inc. ID notes","")))</f>
        <v/>
      </c>
      <c r="L424" s="3"/>
      <c r="M424" s="65" t="str">
        <f t="shared" si="6"/>
        <v/>
      </c>
      <c r="N424" s="32">
        <v>424</v>
      </c>
    </row>
    <row r="425" spans="1:14" x14ac:dyDescent="0.3">
      <c r="A425" s="60"/>
      <c r="B425" s="34"/>
      <c r="C425" s="35"/>
      <c r="D425" s="36"/>
      <c r="E425" s="36"/>
      <c r="F425" s="41" t="str" cm="1">
        <f t="array" ref="F425">IF(LEN('My Details'!$B$2)=0,"see Note 3",IF(LEN(D425)=0,"",IF(LEN(E425)=0,"",(INDEX(Month!$A$2:$Z$15,MATCH(E425,Month!$A$2:$A$15,0),'My Details'!$B$2-2005)+D425))))</f>
        <v>see Note 3</v>
      </c>
      <c r="G425" s="14"/>
      <c r="H425" s="37"/>
      <c r="I425" s="37"/>
      <c r="J425" s="14"/>
      <c r="K425" s="61" t="str">
        <f>IF($A425="","",IF(OR(VLOOKUP($A425,'Species list'!$A$2:$E$456,3,0)="BBRC",VLOOKUP($A425,'Species list'!$A$2:$E$456,3,0)="HOSRP"),"URF required",IF(VLOOKUP($A425,'Species list'!$A$2:$E$456,4,0)="A, description notes required","Inc. ID notes","")))</f>
        <v/>
      </c>
      <c r="L425" s="3"/>
      <c r="M425" s="65" t="str">
        <f t="shared" si="6"/>
        <v/>
      </c>
      <c r="N425" s="32">
        <v>425</v>
      </c>
    </row>
    <row r="426" spans="1:14" x14ac:dyDescent="0.3">
      <c r="A426" s="60"/>
      <c r="B426" s="34"/>
      <c r="C426" s="35"/>
      <c r="D426" s="36"/>
      <c r="E426" s="36"/>
      <c r="F426" s="41" t="str" cm="1">
        <f t="array" ref="F426">IF(LEN('My Details'!$B$2)=0,"see Note 3",IF(LEN(D426)=0,"",IF(LEN(E426)=0,"",(INDEX(Month!$A$2:$Z$15,MATCH(E426,Month!$A$2:$A$15,0),'My Details'!$B$2-2005)+D426))))</f>
        <v>see Note 3</v>
      </c>
      <c r="G426" s="14"/>
      <c r="H426" s="37"/>
      <c r="I426" s="37"/>
      <c r="J426" s="14"/>
      <c r="K426" s="61" t="str">
        <f>IF($A426="","",IF(OR(VLOOKUP($A426,'Species list'!$A$2:$E$456,3,0)="BBRC",VLOOKUP($A426,'Species list'!$A$2:$E$456,3,0)="HOSRP"),"URF required",IF(VLOOKUP($A426,'Species list'!$A$2:$E$456,4,0)="A, description notes required","Inc. ID notes","")))</f>
        <v/>
      </c>
      <c r="L426" s="3"/>
      <c r="M426" s="65" t="str">
        <f t="shared" si="6"/>
        <v/>
      </c>
      <c r="N426" s="32">
        <v>426</v>
      </c>
    </row>
    <row r="427" spans="1:14" x14ac:dyDescent="0.3">
      <c r="A427" s="60"/>
      <c r="B427" s="34"/>
      <c r="C427" s="35"/>
      <c r="D427" s="36"/>
      <c r="E427" s="36"/>
      <c r="F427" s="41" t="str" cm="1">
        <f t="array" ref="F427">IF(LEN('My Details'!$B$2)=0,"see Note 3",IF(LEN(D427)=0,"",IF(LEN(E427)=0,"",(INDEX(Month!$A$2:$Z$15,MATCH(E427,Month!$A$2:$A$15,0),'My Details'!$B$2-2005)+D427))))</f>
        <v>see Note 3</v>
      </c>
      <c r="G427" s="14"/>
      <c r="H427" s="37"/>
      <c r="I427" s="37"/>
      <c r="J427" s="14"/>
      <c r="K427" s="61" t="str">
        <f>IF($A427="","",IF(OR(VLOOKUP($A427,'Species list'!$A$2:$E$456,3,0)="BBRC",VLOOKUP($A427,'Species list'!$A$2:$E$456,3,0)="HOSRP"),"URF required",IF(VLOOKUP($A427,'Species list'!$A$2:$E$456,4,0)="A, description notes required","Inc. ID notes","")))</f>
        <v/>
      </c>
      <c r="L427" s="3"/>
      <c r="M427" s="65" t="str">
        <f t="shared" si="6"/>
        <v/>
      </c>
      <c r="N427" s="32">
        <v>427</v>
      </c>
    </row>
    <row r="428" spans="1:14" x14ac:dyDescent="0.3">
      <c r="A428" s="60"/>
      <c r="B428" s="34"/>
      <c r="C428" s="35"/>
      <c r="D428" s="36"/>
      <c r="E428" s="36"/>
      <c r="F428" s="41" t="str" cm="1">
        <f t="array" ref="F428">IF(LEN('My Details'!$B$2)=0,"see Note 3",IF(LEN(D428)=0,"",IF(LEN(E428)=0,"",(INDEX(Month!$A$2:$Z$15,MATCH(E428,Month!$A$2:$A$15,0),'My Details'!$B$2-2005)+D428))))</f>
        <v>see Note 3</v>
      </c>
      <c r="G428" s="14"/>
      <c r="H428" s="37"/>
      <c r="I428" s="37"/>
      <c r="J428" s="14"/>
      <c r="K428" s="61" t="str">
        <f>IF($A428="","",IF(OR(VLOOKUP($A428,'Species list'!$A$2:$E$456,3,0)="BBRC",VLOOKUP($A428,'Species list'!$A$2:$E$456,3,0)="HOSRP"),"URF required",IF(VLOOKUP($A428,'Species list'!$A$2:$E$456,4,0)="A, description notes required","Inc. ID notes","")))</f>
        <v/>
      </c>
      <c r="L428" s="3"/>
      <c r="M428" s="65" t="str">
        <f t="shared" si="6"/>
        <v/>
      </c>
      <c r="N428" s="32">
        <v>428</v>
      </c>
    </row>
    <row r="429" spans="1:14" x14ac:dyDescent="0.3">
      <c r="A429" s="60"/>
      <c r="B429" s="34"/>
      <c r="C429" s="35"/>
      <c r="D429" s="36"/>
      <c r="E429" s="36"/>
      <c r="F429" s="41" t="str" cm="1">
        <f t="array" ref="F429">IF(LEN('My Details'!$B$2)=0,"see Note 3",IF(LEN(D429)=0,"",IF(LEN(E429)=0,"",(INDEX(Month!$A$2:$Z$15,MATCH(E429,Month!$A$2:$A$15,0),'My Details'!$B$2-2005)+D429))))</f>
        <v>see Note 3</v>
      </c>
      <c r="G429" s="14"/>
      <c r="H429" s="37"/>
      <c r="I429" s="37"/>
      <c r="J429" s="14"/>
      <c r="K429" s="61" t="str">
        <f>IF($A429="","",IF(OR(VLOOKUP($A429,'Species list'!$A$2:$E$456,3,0)="BBRC",VLOOKUP($A429,'Species list'!$A$2:$E$456,3,0)="HOSRP"),"URF required",IF(VLOOKUP($A429,'Species list'!$A$2:$E$456,4,0)="A, description notes required","Inc. ID notes","")))</f>
        <v/>
      </c>
      <c r="L429" s="3"/>
      <c r="M429" s="65" t="str">
        <f t="shared" si="6"/>
        <v/>
      </c>
      <c r="N429" s="32">
        <v>429</v>
      </c>
    </row>
    <row r="430" spans="1:14" x14ac:dyDescent="0.3">
      <c r="A430" s="60"/>
      <c r="B430" s="34"/>
      <c r="C430" s="35"/>
      <c r="D430" s="36"/>
      <c r="E430" s="36"/>
      <c r="F430" s="41" t="str" cm="1">
        <f t="array" ref="F430">IF(LEN('My Details'!$B$2)=0,"see Note 3",IF(LEN(D430)=0,"",IF(LEN(E430)=0,"",(INDEX(Month!$A$2:$Z$15,MATCH(E430,Month!$A$2:$A$15,0),'My Details'!$B$2-2005)+D430))))</f>
        <v>see Note 3</v>
      </c>
      <c r="G430" s="14"/>
      <c r="H430" s="37"/>
      <c r="I430" s="37"/>
      <c r="J430" s="14"/>
      <c r="K430" s="61" t="str">
        <f>IF($A430="","",IF(OR(VLOOKUP($A430,'Species list'!$A$2:$E$456,3,0)="BBRC",VLOOKUP($A430,'Species list'!$A$2:$E$456,3,0)="HOSRP"),"URF required",IF(VLOOKUP($A430,'Species list'!$A$2:$E$456,4,0)="A, description notes required","Inc. ID notes","")))</f>
        <v/>
      </c>
      <c r="L430" s="3"/>
      <c r="M430" s="65" t="str">
        <f t="shared" si="6"/>
        <v/>
      </c>
      <c r="N430" s="32">
        <v>430</v>
      </c>
    </row>
    <row r="431" spans="1:14" x14ac:dyDescent="0.3">
      <c r="A431" s="60"/>
      <c r="B431" s="34"/>
      <c r="C431" s="35"/>
      <c r="D431" s="36"/>
      <c r="E431" s="36"/>
      <c r="F431" s="41" t="str" cm="1">
        <f t="array" ref="F431">IF(LEN('My Details'!$B$2)=0,"see Note 3",IF(LEN(D431)=0,"",IF(LEN(E431)=0,"",(INDEX(Month!$A$2:$Z$15,MATCH(E431,Month!$A$2:$A$15,0),'My Details'!$B$2-2005)+D431))))</f>
        <v>see Note 3</v>
      </c>
      <c r="G431" s="14"/>
      <c r="H431" s="37"/>
      <c r="I431" s="37"/>
      <c r="J431" s="14"/>
      <c r="K431" s="61" t="str">
        <f>IF($A431="","",IF(OR(VLOOKUP($A431,'Species list'!$A$2:$E$456,3,0)="BBRC",VLOOKUP($A431,'Species list'!$A$2:$E$456,3,0)="HOSRP"),"URF required",IF(VLOOKUP($A431,'Species list'!$A$2:$E$456,4,0)="A, description notes required","Inc. ID notes","")))</f>
        <v/>
      </c>
      <c r="L431" s="3"/>
      <c r="M431" s="65" t="str">
        <f t="shared" si="6"/>
        <v/>
      </c>
      <c r="N431" s="32">
        <v>431</v>
      </c>
    </row>
    <row r="432" spans="1:14" x14ac:dyDescent="0.3">
      <c r="A432" s="60"/>
      <c r="B432" s="34"/>
      <c r="C432" s="35"/>
      <c r="D432" s="36"/>
      <c r="E432" s="36"/>
      <c r="F432" s="41" t="str" cm="1">
        <f t="array" ref="F432">IF(LEN('My Details'!$B$2)=0,"see Note 3",IF(LEN(D432)=0,"",IF(LEN(E432)=0,"",(INDEX(Month!$A$2:$Z$15,MATCH(E432,Month!$A$2:$A$15,0),'My Details'!$B$2-2005)+D432))))</f>
        <v>see Note 3</v>
      </c>
      <c r="G432" s="14"/>
      <c r="H432" s="37"/>
      <c r="I432" s="37"/>
      <c r="J432" s="14"/>
      <c r="K432" s="61" t="str">
        <f>IF($A432="","",IF(OR(VLOOKUP($A432,'Species list'!$A$2:$E$456,3,0)="BBRC",VLOOKUP($A432,'Species list'!$A$2:$E$456,3,0)="HOSRP"),"URF required",IF(VLOOKUP($A432,'Species list'!$A$2:$E$456,4,0)="A, description notes required","Inc. ID notes","")))</f>
        <v/>
      </c>
      <c r="L432" s="3"/>
      <c r="M432" s="65" t="str">
        <f t="shared" si="6"/>
        <v/>
      </c>
      <c r="N432" s="32">
        <v>432</v>
      </c>
    </row>
    <row r="433" spans="1:14" x14ac:dyDescent="0.3">
      <c r="A433" s="60"/>
      <c r="B433" s="34"/>
      <c r="C433" s="35"/>
      <c r="D433" s="36"/>
      <c r="E433" s="36"/>
      <c r="F433" s="41" t="str" cm="1">
        <f t="array" ref="F433">IF(LEN('My Details'!$B$2)=0,"see Note 3",IF(LEN(D433)=0,"",IF(LEN(E433)=0,"",(INDEX(Month!$A$2:$Z$15,MATCH(E433,Month!$A$2:$A$15,0),'My Details'!$B$2-2005)+D433))))</f>
        <v>see Note 3</v>
      </c>
      <c r="G433" s="14"/>
      <c r="H433" s="37"/>
      <c r="I433" s="37"/>
      <c r="J433" s="14"/>
      <c r="K433" s="61" t="str">
        <f>IF($A433="","",IF(OR(VLOOKUP($A433,'Species list'!$A$2:$E$456,3,0)="BBRC",VLOOKUP($A433,'Species list'!$A$2:$E$456,3,0)="HOSRP"),"URF required",IF(VLOOKUP($A433,'Species list'!$A$2:$E$456,4,0)="A, description notes required","Inc. ID notes","")))</f>
        <v/>
      </c>
      <c r="L433" s="3"/>
      <c r="M433" s="65" t="str">
        <f t="shared" si="6"/>
        <v/>
      </c>
      <c r="N433" s="32">
        <v>433</v>
      </c>
    </row>
    <row r="434" spans="1:14" x14ac:dyDescent="0.3">
      <c r="A434" s="60"/>
      <c r="B434" s="34"/>
      <c r="C434" s="35"/>
      <c r="D434" s="36"/>
      <c r="E434" s="36"/>
      <c r="F434" s="41" t="str" cm="1">
        <f t="array" ref="F434">IF(LEN('My Details'!$B$2)=0,"see Note 3",IF(LEN(D434)=0,"",IF(LEN(E434)=0,"",(INDEX(Month!$A$2:$Z$15,MATCH(E434,Month!$A$2:$A$15,0),'My Details'!$B$2-2005)+D434))))</f>
        <v>see Note 3</v>
      </c>
      <c r="G434" s="14"/>
      <c r="H434" s="37"/>
      <c r="I434" s="37"/>
      <c r="J434" s="14"/>
      <c r="K434" s="61" t="str">
        <f>IF($A434="","",IF(OR(VLOOKUP($A434,'Species list'!$A$2:$E$456,3,0)="BBRC",VLOOKUP($A434,'Species list'!$A$2:$E$456,3,0)="HOSRP"),"URF required",IF(VLOOKUP($A434,'Species list'!$A$2:$E$456,4,0)="A, description notes required","Inc. ID notes","")))</f>
        <v/>
      </c>
      <c r="L434" s="3"/>
      <c r="M434" s="65" t="str">
        <f t="shared" si="6"/>
        <v/>
      </c>
      <c r="N434" s="32">
        <v>434</v>
      </c>
    </row>
    <row r="435" spans="1:14" x14ac:dyDescent="0.3">
      <c r="A435" s="60"/>
      <c r="B435" s="34"/>
      <c r="C435" s="35"/>
      <c r="D435" s="36"/>
      <c r="E435" s="36"/>
      <c r="F435" s="41" t="str" cm="1">
        <f t="array" ref="F435">IF(LEN('My Details'!$B$2)=0,"see Note 3",IF(LEN(D435)=0,"",IF(LEN(E435)=0,"",(INDEX(Month!$A$2:$Z$15,MATCH(E435,Month!$A$2:$A$15,0),'My Details'!$B$2-2005)+D435))))</f>
        <v>see Note 3</v>
      </c>
      <c r="G435" s="14"/>
      <c r="H435" s="37"/>
      <c r="I435" s="37"/>
      <c r="J435" s="14"/>
      <c r="K435" s="61" t="str">
        <f>IF($A435="","",IF(OR(VLOOKUP($A435,'Species list'!$A$2:$E$456,3,0)="BBRC",VLOOKUP($A435,'Species list'!$A$2:$E$456,3,0)="HOSRP"),"URF required",IF(VLOOKUP($A435,'Species list'!$A$2:$E$456,4,0)="A, description notes required","Inc. ID notes","")))</f>
        <v/>
      </c>
      <c r="L435" s="3"/>
      <c r="M435" s="65" t="str">
        <f t="shared" si="6"/>
        <v/>
      </c>
      <c r="N435" s="32">
        <v>435</v>
      </c>
    </row>
    <row r="436" spans="1:14" x14ac:dyDescent="0.3">
      <c r="A436" s="60"/>
      <c r="B436" s="34"/>
      <c r="C436" s="35"/>
      <c r="D436" s="36"/>
      <c r="E436" s="36"/>
      <c r="F436" s="41" t="str" cm="1">
        <f t="array" ref="F436">IF(LEN('My Details'!$B$2)=0,"see Note 3",IF(LEN(D436)=0,"",IF(LEN(E436)=0,"",(INDEX(Month!$A$2:$Z$15,MATCH(E436,Month!$A$2:$A$15,0),'My Details'!$B$2-2005)+D436))))</f>
        <v>see Note 3</v>
      </c>
      <c r="G436" s="14"/>
      <c r="H436" s="37"/>
      <c r="I436" s="37"/>
      <c r="J436" s="14"/>
      <c r="K436" s="61" t="str">
        <f>IF($A436="","",IF(OR(VLOOKUP($A436,'Species list'!$A$2:$E$456,3,0)="BBRC",VLOOKUP($A436,'Species list'!$A$2:$E$456,3,0)="HOSRP"),"URF required",IF(VLOOKUP($A436,'Species list'!$A$2:$E$456,4,0)="A, description notes required","Inc. ID notes","")))</f>
        <v/>
      </c>
      <c r="L436" s="3"/>
      <c r="M436" s="65" t="str">
        <f t="shared" si="6"/>
        <v/>
      </c>
      <c r="N436" s="32">
        <v>436</v>
      </c>
    </row>
    <row r="437" spans="1:14" x14ac:dyDescent="0.3">
      <c r="A437" s="60"/>
      <c r="B437" s="34"/>
      <c r="C437" s="35"/>
      <c r="D437" s="36"/>
      <c r="E437" s="36"/>
      <c r="F437" s="41" t="str" cm="1">
        <f t="array" ref="F437">IF(LEN('My Details'!$B$2)=0,"see Note 3",IF(LEN(D437)=0,"",IF(LEN(E437)=0,"",(INDEX(Month!$A$2:$Z$15,MATCH(E437,Month!$A$2:$A$15,0),'My Details'!$B$2-2005)+D437))))</f>
        <v>see Note 3</v>
      </c>
      <c r="G437" s="14"/>
      <c r="H437" s="37"/>
      <c r="I437" s="37"/>
      <c r="J437" s="14"/>
      <c r="K437" s="61" t="str">
        <f>IF($A437="","",IF(OR(VLOOKUP($A437,'Species list'!$A$2:$E$456,3,0)="BBRC",VLOOKUP($A437,'Species list'!$A$2:$E$456,3,0)="HOSRP"),"URF required",IF(VLOOKUP($A437,'Species list'!$A$2:$E$456,4,0)="A, description notes required","Inc. ID notes","")))</f>
        <v/>
      </c>
      <c r="L437" s="3"/>
      <c r="M437" s="65" t="str">
        <f t="shared" si="6"/>
        <v/>
      </c>
      <c r="N437" s="32">
        <v>437</v>
      </c>
    </row>
    <row r="438" spans="1:14" x14ac:dyDescent="0.3">
      <c r="A438" s="60"/>
      <c r="B438" s="34"/>
      <c r="C438" s="35"/>
      <c r="D438" s="36"/>
      <c r="E438" s="36"/>
      <c r="F438" s="41" t="str" cm="1">
        <f t="array" ref="F438">IF(LEN('My Details'!$B$2)=0,"see Note 3",IF(LEN(D438)=0,"",IF(LEN(E438)=0,"",(INDEX(Month!$A$2:$Z$15,MATCH(E438,Month!$A$2:$A$15,0),'My Details'!$B$2-2005)+D438))))</f>
        <v>see Note 3</v>
      </c>
      <c r="G438" s="14"/>
      <c r="H438" s="37"/>
      <c r="I438" s="37"/>
      <c r="J438" s="14"/>
      <c r="K438" s="61" t="str">
        <f>IF($A438="","",IF(OR(VLOOKUP($A438,'Species list'!$A$2:$E$456,3,0)="BBRC",VLOOKUP($A438,'Species list'!$A$2:$E$456,3,0)="HOSRP"),"URF required",IF(VLOOKUP($A438,'Species list'!$A$2:$E$456,4,0)="A, description notes required","Inc. ID notes","")))</f>
        <v/>
      </c>
      <c r="L438" s="3"/>
      <c r="M438" s="65" t="str">
        <f t="shared" si="6"/>
        <v/>
      </c>
      <c r="N438" s="32">
        <v>438</v>
      </c>
    </row>
    <row r="439" spans="1:14" x14ac:dyDescent="0.3">
      <c r="A439" s="60"/>
      <c r="B439" s="34"/>
      <c r="C439" s="35"/>
      <c r="D439" s="36"/>
      <c r="E439" s="36"/>
      <c r="F439" s="41" t="str" cm="1">
        <f t="array" ref="F439">IF(LEN('My Details'!$B$2)=0,"see Note 3",IF(LEN(D439)=0,"",IF(LEN(E439)=0,"",(INDEX(Month!$A$2:$Z$15,MATCH(E439,Month!$A$2:$A$15,0),'My Details'!$B$2-2005)+D439))))</f>
        <v>see Note 3</v>
      </c>
      <c r="G439" s="14"/>
      <c r="H439" s="37"/>
      <c r="I439" s="37"/>
      <c r="J439" s="14"/>
      <c r="K439" s="61" t="str">
        <f>IF($A439="","",IF(OR(VLOOKUP($A439,'Species list'!$A$2:$E$456,3,0)="BBRC",VLOOKUP($A439,'Species list'!$A$2:$E$456,3,0)="HOSRP"),"URF required",IF(VLOOKUP($A439,'Species list'!$A$2:$E$456,4,0)="A, description notes required","Inc. ID notes","")))</f>
        <v/>
      </c>
      <c r="L439" s="3"/>
      <c r="M439" s="65" t="str">
        <f t="shared" si="6"/>
        <v/>
      </c>
      <c r="N439" s="32">
        <v>439</v>
      </c>
    </row>
    <row r="440" spans="1:14" x14ac:dyDescent="0.3">
      <c r="A440" s="60"/>
      <c r="B440" s="34"/>
      <c r="C440" s="35"/>
      <c r="D440" s="36"/>
      <c r="E440" s="36"/>
      <c r="F440" s="41" t="str" cm="1">
        <f t="array" ref="F440">IF(LEN('My Details'!$B$2)=0,"see Note 3",IF(LEN(D440)=0,"",IF(LEN(E440)=0,"",(INDEX(Month!$A$2:$Z$15,MATCH(E440,Month!$A$2:$A$15,0),'My Details'!$B$2-2005)+D440))))</f>
        <v>see Note 3</v>
      </c>
      <c r="G440" s="14"/>
      <c r="H440" s="37"/>
      <c r="I440" s="37"/>
      <c r="J440" s="14"/>
      <c r="K440" s="61" t="str">
        <f>IF($A440="","",IF(OR(VLOOKUP($A440,'Species list'!$A$2:$E$456,3,0)="BBRC",VLOOKUP($A440,'Species list'!$A$2:$E$456,3,0)="HOSRP"),"URF required",IF(VLOOKUP($A440,'Species list'!$A$2:$E$456,4,0)="A, description notes required","Inc. ID notes","")))</f>
        <v/>
      </c>
      <c r="L440" s="3"/>
      <c r="M440" s="65" t="str">
        <f t="shared" si="6"/>
        <v/>
      </c>
      <c r="N440" s="32">
        <v>440</v>
      </c>
    </row>
    <row r="441" spans="1:14" x14ac:dyDescent="0.3">
      <c r="A441" s="60"/>
      <c r="B441" s="34"/>
      <c r="C441" s="35"/>
      <c r="D441" s="36"/>
      <c r="E441" s="36"/>
      <c r="F441" s="41" t="str" cm="1">
        <f t="array" ref="F441">IF(LEN('My Details'!$B$2)=0,"see Note 3",IF(LEN(D441)=0,"",IF(LEN(E441)=0,"",(INDEX(Month!$A$2:$Z$15,MATCH(E441,Month!$A$2:$A$15,0),'My Details'!$B$2-2005)+D441))))</f>
        <v>see Note 3</v>
      </c>
      <c r="G441" s="14"/>
      <c r="H441" s="37"/>
      <c r="I441" s="37"/>
      <c r="J441" s="14"/>
      <c r="K441" s="61" t="str">
        <f>IF($A441="","",IF(OR(VLOOKUP($A441,'Species list'!$A$2:$E$456,3,0)="BBRC",VLOOKUP($A441,'Species list'!$A$2:$E$456,3,0)="HOSRP"),"URF required",IF(VLOOKUP($A441,'Species list'!$A$2:$E$456,4,0)="A, description notes required","Inc. ID notes","")))</f>
        <v/>
      </c>
      <c r="L441" s="3"/>
      <c r="M441" s="65" t="str">
        <f t="shared" si="6"/>
        <v/>
      </c>
      <c r="N441" s="32">
        <v>441</v>
      </c>
    </row>
    <row r="442" spans="1:14" x14ac:dyDescent="0.3">
      <c r="A442" s="60"/>
      <c r="B442" s="34"/>
      <c r="C442" s="35"/>
      <c r="D442" s="36"/>
      <c r="E442" s="36"/>
      <c r="F442" s="41" t="str" cm="1">
        <f t="array" ref="F442">IF(LEN('My Details'!$B$2)=0,"see Note 3",IF(LEN(D442)=0,"",IF(LEN(E442)=0,"",(INDEX(Month!$A$2:$Z$15,MATCH(E442,Month!$A$2:$A$15,0),'My Details'!$B$2-2005)+D442))))</f>
        <v>see Note 3</v>
      </c>
      <c r="G442" s="14"/>
      <c r="H442" s="37"/>
      <c r="I442" s="37"/>
      <c r="J442" s="14"/>
      <c r="K442" s="61" t="str">
        <f>IF($A442="","",IF(OR(VLOOKUP($A442,'Species list'!$A$2:$E$456,3,0)="BBRC",VLOOKUP($A442,'Species list'!$A$2:$E$456,3,0)="HOSRP"),"URF required",IF(VLOOKUP($A442,'Species list'!$A$2:$E$456,4,0)="A, description notes required","Inc. ID notes","")))</f>
        <v/>
      </c>
      <c r="L442" s="3"/>
      <c r="M442" s="65" t="str">
        <f t="shared" si="6"/>
        <v/>
      </c>
      <c r="N442" s="32">
        <v>442</v>
      </c>
    </row>
    <row r="443" spans="1:14" x14ac:dyDescent="0.3">
      <c r="A443" s="60"/>
      <c r="B443" s="34"/>
      <c r="C443" s="35"/>
      <c r="D443" s="36"/>
      <c r="E443" s="36"/>
      <c r="F443" s="41" t="str" cm="1">
        <f t="array" ref="F443">IF(LEN('My Details'!$B$2)=0,"see Note 3",IF(LEN(D443)=0,"",IF(LEN(E443)=0,"",(INDEX(Month!$A$2:$Z$15,MATCH(E443,Month!$A$2:$A$15,0),'My Details'!$B$2-2005)+D443))))</f>
        <v>see Note 3</v>
      </c>
      <c r="G443" s="14"/>
      <c r="H443" s="37"/>
      <c r="I443" s="37"/>
      <c r="J443" s="14"/>
      <c r="K443" s="61" t="str">
        <f>IF($A443="","",IF(OR(VLOOKUP($A443,'Species list'!$A$2:$E$456,3,0)="BBRC",VLOOKUP($A443,'Species list'!$A$2:$E$456,3,0)="HOSRP"),"URF required",IF(VLOOKUP($A443,'Species list'!$A$2:$E$456,4,0)="A, description notes required","Inc. ID notes","")))</f>
        <v/>
      </c>
      <c r="L443" s="3"/>
      <c r="M443" s="65" t="str">
        <f t="shared" si="6"/>
        <v/>
      </c>
      <c r="N443" s="32">
        <v>443</v>
      </c>
    </row>
    <row r="444" spans="1:14" x14ac:dyDescent="0.3">
      <c r="A444" s="60"/>
      <c r="B444" s="34"/>
      <c r="C444" s="35"/>
      <c r="D444" s="36"/>
      <c r="E444" s="36"/>
      <c r="F444" s="41" t="str" cm="1">
        <f t="array" ref="F444">IF(LEN('My Details'!$B$2)=0,"see Note 3",IF(LEN(D444)=0,"",IF(LEN(E444)=0,"",(INDEX(Month!$A$2:$Z$15,MATCH(E444,Month!$A$2:$A$15,0),'My Details'!$B$2-2005)+D444))))</f>
        <v>see Note 3</v>
      </c>
      <c r="G444" s="14"/>
      <c r="H444" s="37"/>
      <c r="I444" s="37"/>
      <c r="J444" s="14"/>
      <c r="K444" s="61" t="str">
        <f>IF($A444="","",IF(OR(VLOOKUP($A444,'Species list'!$A$2:$E$456,3,0)="BBRC",VLOOKUP($A444,'Species list'!$A$2:$E$456,3,0)="HOSRP"),"URF required",IF(VLOOKUP($A444,'Species list'!$A$2:$E$456,4,0)="A, description notes required","Inc. ID notes","")))</f>
        <v/>
      </c>
      <c r="L444" s="3"/>
      <c r="M444" s="65" t="str">
        <f t="shared" si="6"/>
        <v/>
      </c>
      <c r="N444" s="32">
        <v>444</v>
      </c>
    </row>
    <row r="445" spans="1:14" x14ac:dyDescent="0.3">
      <c r="A445" s="60"/>
      <c r="B445" s="34"/>
      <c r="C445" s="35"/>
      <c r="D445" s="36"/>
      <c r="E445" s="36"/>
      <c r="F445" s="41" t="str" cm="1">
        <f t="array" ref="F445">IF(LEN('My Details'!$B$2)=0,"see Note 3",IF(LEN(D445)=0,"",IF(LEN(E445)=0,"",(INDEX(Month!$A$2:$Z$15,MATCH(E445,Month!$A$2:$A$15,0),'My Details'!$B$2-2005)+D445))))</f>
        <v>see Note 3</v>
      </c>
      <c r="G445" s="14"/>
      <c r="H445" s="37"/>
      <c r="I445" s="37"/>
      <c r="J445" s="14"/>
      <c r="K445" s="61" t="str">
        <f>IF($A445="","",IF(OR(VLOOKUP($A445,'Species list'!$A$2:$E$456,3,0)="BBRC",VLOOKUP($A445,'Species list'!$A$2:$E$456,3,0)="HOSRP"),"URF required",IF(VLOOKUP($A445,'Species list'!$A$2:$E$456,4,0)="A, description notes required","Inc. ID notes","")))</f>
        <v/>
      </c>
      <c r="L445" s="3"/>
      <c r="M445" s="65" t="str">
        <f t="shared" si="6"/>
        <v/>
      </c>
      <c r="N445" s="32">
        <v>445</v>
      </c>
    </row>
    <row r="446" spans="1:14" x14ac:dyDescent="0.3">
      <c r="A446" s="60"/>
      <c r="B446" s="34"/>
      <c r="C446" s="35"/>
      <c r="D446" s="36"/>
      <c r="E446" s="36"/>
      <c r="F446" s="41" t="str" cm="1">
        <f t="array" ref="F446">IF(LEN('My Details'!$B$2)=0,"see Note 3",IF(LEN(D446)=0,"",IF(LEN(E446)=0,"",(INDEX(Month!$A$2:$Z$15,MATCH(E446,Month!$A$2:$A$15,0),'My Details'!$B$2-2005)+D446))))</f>
        <v>see Note 3</v>
      </c>
      <c r="G446" s="14"/>
      <c r="H446" s="37"/>
      <c r="I446" s="37"/>
      <c r="J446" s="14"/>
      <c r="K446" s="61" t="str">
        <f>IF($A446="","",IF(OR(VLOOKUP($A446,'Species list'!$A$2:$E$456,3,0)="BBRC",VLOOKUP($A446,'Species list'!$A$2:$E$456,3,0)="HOSRP"),"URF required",IF(VLOOKUP($A446,'Species list'!$A$2:$E$456,4,0)="A, description notes required","Inc. ID notes","")))</f>
        <v/>
      </c>
      <c r="L446" s="3"/>
      <c r="M446" s="65" t="str">
        <f t="shared" si="6"/>
        <v/>
      </c>
      <c r="N446" s="32">
        <v>446</v>
      </c>
    </row>
    <row r="447" spans="1:14" x14ac:dyDescent="0.3">
      <c r="A447" s="60"/>
      <c r="B447" s="34"/>
      <c r="C447" s="35"/>
      <c r="D447" s="36"/>
      <c r="E447" s="36"/>
      <c r="F447" s="41" t="str" cm="1">
        <f t="array" ref="F447">IF(LEN('My Details'!$B$2)=0,"see Note 3",IF(LEN(D447)=0,"",IF(LEN(E447)=0,"",(INDEX(Month!$A$2:$Z$15,MATCH(E447,Month!$A$2:$A$15,0),'My Details'!$B$2-2005)+D447))))</f>
        <v>see Note 3</v>
      </c>
      <c r="G447" s="14"/>
      <c r="H447" s="37"/>
      <c r="I447" s="37"/>
      <c r="J447" s="14"/>
      <c r="K447" s="61" t="str">
        <f>IF($A447="","",IF(OR(VLOOKUP($A447,'Species list'!$A$2:$E$456,3,0)="BBRC",VLOOKUP($A447,'Species list'!$A$2:$E$456,3,0)="HOSRP"),"URF required",IF(VLOOKUP($A447,'Species list'!$A$2:$E$456,4,0)="A, description notes required","Inc. ID notes","")))</f>
        <v/>
      </c>
      <c r="L447" s="3"/>
      <c r="M447" s="65" t="str">
        <f t="shared" si="6"/>
        <v/>
      </c>
      <c r="N447" s="32">
        <v>447</v>
      </c>
    </row>
    <row r="448" spans="1:14" x14ac:dyDescent="0.3">
      <c r="A448" s="60"/>
      <c r="B448" s="34"/>
      <c r="C448" s="35"/>
      <c r="D448" s="36"/>
      <c r="E448" s="36"/>
      <c r="F448" s="41" t="str" cm="1">
        <f t="array" ref="F448">IF(LEN('My Details'!$B$2)=0,"see Note 3",IF(LEN(D448)=0,"",IF(LEN(E448)=0,"",(INDEX(Month!$A$2:$Z$15,MATCH(E448,Month!$A$2:$A$15,0),'My Details'!$B$2-2005)+D448))))</f>
        <v>see Note 3</v>
      </c>
      <c r="G448" s="14"/>
      <c r="H448" s="37"/>
      <c r="I448" s="37"/>
      <c r="J448" s="14"/>
      <c r="K448" s="61" t="str">
        <f>IF($A448="","",IF(OR(VLOOKUP($A448,'Species list'!$A$2:$E$456,3,0)="BBRC",VLOOKUP($A448,'Species list'!$A$2:$E$456,3,0)="HOSRP"),"URF required",IF(VLOOKUP($A448,'Species list'!$A$2:$E$456,4,0)="A, description notes required","Inc. ID notes","")))</f>
        <v/>
      </c>
      <c r="L448" s="3"/>
      <c r="M448" s="65" t="str">
        <f t="shared" si="6"/>
        <v/>
      </c>
      <c r="N448" s="32">
        <v>448</v>
      </c>
    </row>
    <row r="449" spans="1:14" x14ac:dyDescent="0.3">
      <c r="A449" s="60"/>
      <c r="B449" s="34"/>
      <c r="C449" s="35"/>
      <c r="D449" s="36"/>
      <c r="E449" s="36"/>
      <c r="F449" s="41" t="str" cm="1">
        <f t="array" ref="F449">IF(LEN('My Details'!$B$2)=0,"see Note 3",IF(LEN(D449)=0,"",IF(LEN(E449)=0,"",(INDEX(Month!$A$2:$Z$15,MATCH(E449,Month!$A$2:$A$15,0),'My Details'!$B$2-2005)+D449))))</f>
        <v>see Note 3</v>
      </c>
      <c r="G449" s="14"/>
      <c r="H449" s="37"/>
      <c r="I449" s="37"/>
      <c r="J449" s="14"/>
      <c r="K449" s="61" t="str">
        <f>IF($A449="","",IF(OR(VLOOKUP($A449,'Species list'!$A$2:$E$456,3,0)="BBRC",VLOOKUP($A449,'Species list'!$A$2:$E$456,3,0)="HOSRP"),"URF required",IF(VLOOKUP($A449,'Species list'!$A$2:$E$456,4,0)="A, description notes required","Inc. ID notes","")))</f>
        <v/>
      </c>
      <c r="L449" s="3"/>
      <c r="M449" s="65" t="str">
        <f t="shared" si="6"/>
        <v/>
      </c>
      <c r="N449" s="32">
        <v>449</v>
      </c>
    </row>
    <row r="450" spans="1:14" x14ac:dyDescent="0.3">
      <c r="A450" s="60"/>
      <c r="B450" s="34"/>
      <c r="C450" s="35"/>
      <c r="D450" s="36"/>
      <c r="E450" s="36"/>
      <c r="F450" s="41" t="str" cm="1">
        <f t="array" ref="F450">IF(LEN('My Details'!$B$2)=0,"see Note 3",IF(LEN(D450)=0,"",IF(LEN(E450)=0,"",(INDEX(Month!$A$2:$Z$15,MATCH(E450,Month!$A$2:$A$15,0),'My Details'!$B$2-2005)+D450))))</f>
        <v>see Note 3</v>
      </c>
      <c r="G450" s="14"/>
      <c r="H450" s="37"/>
      <c r="I450" s="37"/>
      <c r="J450" s="14"/>
      <c r="K450" s="61" t="str">
        <f>IF($A450="","",IF(OR(VLOOKUP($A450,'Species list'!$A$2:$E$456,3,0)="BBRC",VLOOKUP($A450,'Species list'!$A$2:$E$456,3,0)="HOSRP"),"URF required",IF(VLOOKUP($A450,'Species list'!$A$2:$E$456,4,0)="A, description notes required","Inc. ID notes","")))</f>
        <v/>
      </c>
      <c r="L450" s="3"/>
      <c r="M450" s="65" t="str">
        <f t="shared" si="6"/>
        <v/>
      </c>
      <c r="N450" s="32">
        <v>450</v>
      </c>
    </row>
    <row r="451" spans="1:14" x14ac:dyDescent="0.3">
      <c r="A451" s="60"/>
      <c r="B451" s="34"/>
      <c r="C451" s="35"/>
      <c r="D451" s="36"/>
      <c r="E451" s="36"/>
      <c r="F451" s="41" t="str" cm="1">
        <f t="array" ref="F451">IF(LEN('My Details'!$B$2)=0,"see Note 3",IF(LEN(D451)=0,"",IF(LEN(E451)=0,"",(INDEX(Month!$A$2:$Z$15,MATCH(E451,Month!$A$2:$A$15,0),'My Details'!$B$2-2005)+D451))))</f>
        <v>see Note 3</v>
      </c>
      <c r="G451" s="14"/>
      <c r="H451" s="37"/>
      <c r="I451" s="37"/>
      <c r="J451" s="14"/>
      <c r="K451" s="61" t="str">
        <f>IF($A451="","",IF(OR(VLOOKUP($A451,'Species list'!$A$2:$E$456,3,0)="BBRC",VLOOKUP($A451,'Species list'!$A$2:$E$456,3,0)="HOSRP"),"URF required",IF(VLOOKUP($A451,'Species list'!$A$2:$E$456,4,0)="A, description notes required","Inc. ID notes","")))</f>
        <v/>
      </c>
      <c r="L451" s="3"/>
      <c r="M451" s="65" t="str">
        <f t="shared" si="6"/>
        <v/>
      </c>
      <c r="N451" s="32">
        <v>451</v>
      </c>
    </row>
    <row r="452" spans="1:14" x14ac:dyDescent="0.3">
      <c r="A452" s="60"/>
      <c r="B452" s="34"/>
      <c r="C452" s="35"/>
      <c r="D452" s="36"/>
      <c r="E452" s="36"/>
      <c r="F452" s="41" t="str" cm="1">
        <f t="array" ref="F452">IF(LEN('My Details'!$B$2)=0,"see Note 3",IF(LEN(D452)=0,"",IF(LEN(E452)=0,"",(INDEX(Month!$A$2:$Z$15,MATCH(E452,Month!$A$2:$A$15,0),'My Details'!$B$2-2005)+D452))))</f>
        <v>see Note 3</v>
      </c>
      <c r="G452" s="14"/>
      <c r="H452" s="37"/>
      <c r="I452" s="37"/>
      <c r="J452" s="14"/>
      <c r="K452" s="61" t="str">
        <f>IF($A452="","",IF(OR(VLOOKUP($A452,'Species list'!$A$2:$E$456,3,0)="BBRC",VLOOKUP($A452,'Species list'!$A$2:$E$456,3,0)="HOSRP"),"URF required",IF(VLOOKUP($A452,'Species list'!$A$2:$E$456,4,0)="A, description notes required","Inc. ID notes","")))</f>
        <v/>
      </c>
      <c r="L452" s="3"/>
      <c r="M452" s="65" t="str">
        <f t="shared" si="6"/>
        <v/>
      </c>
      <c r="N452" s="32">
        <v>452</v>
      </c>
    </row>
    <row r="453" spans="1:14" x14ac:dyDescent="0.3">
      <c r="A453" s="60"/>
      <c r="B453" s="34"/>
      <c r="C453" s="35"/>
      <c r="D453" s="36"/>
      <c r="E453" s="36"/>
      <c r="F453" s="41" t="str" cm="1">
        <f t="array" ref="F453">IF(LEN('My Details'!$B$2)=0,"see Note 3",IF(LEN(D453)=0,"",IF(LEN(E453)=0,"",(INDEX(Month!$A$2:$Z$15,MATCH(E453,Month!$A$2:$A$15,0),'My Details'!$B$2-2005)+D453))))</f>
        <v>see Note 3</v>
      </c>
      <c r="G453" s="14"/>
      <c r="H453" s="37"/>
      <c r="I453" s="37"/>
      <c r="J453" s="14"/>
      <c r="K453" s="61" t="str">
        <f>IF($A453="","",IF(OR(VLOOKUP($A453,'Species list'!$A$2:$E$456,3,0)="BBRC",VLOOKUP($A453,'Species list'!$A$2:$E$456,3,0)="HOSRP"),"URF required",IF(VLOOKUP($A453,'Species list'!$A$2:$E$456,4,0)="A, description notes required","Inc. ID notes","")))</f>
        <v/>
      </c>
      <c r="L453" s="3"/>
      <c r="M453" s="65" t="str">
        <f t="shared" ref="M453:M516" si="7">IF(LEN(A453)=0,"",$M$3)</f>
        <v/>
      </c>
      <c r="N453" s="32">
        <v>453</v>
      </c>
    </row>
    <row r="454" spans="1:14" x14ac:dyDescent="0.3">
      <c r="A454" s="60"/>
      <c r="B454" s="34"/>
      <c r="C454" s="35"/>
      <c r="D454" s="36"/>
      <c r="E454" s="36"/>
      <c r="F454" s="41" t="str" cm="1">
        <f t="array" ref="F454">IF(LEN('My Details'!$B$2)=0,"see Note 3",IF(LEN(D454)=0,"",IF(LEN(E454)=0,"",(INDEX(Month!$A$2:$Z$15,MATCH(E454,Month!$A$2:$A$15,0),'My Details'!$B$2-2005)+D454))))</f>
        <v>see Note 3</v>
      </c>
      <c r="G454" s="14"/>
      <c r="H454" s="37"/>
      <c r="I454" s="37"/>
      <c r="J454" s="14"/>
      <c r="K454" s="61" t="str">
        <f>IF($A454="","",IF(OR(VLOOKUP($A454,'Species list'!$A$2:$E$456,3,0)="BBRC",VLOOKUP($A454,'Species list'!$A$2:$E$456,3,0)="HOSRP"),"URF required",IF(VLOOKUP($A454,'Species list'!$A$2:$E$456,4,0)="A, description notes required","Inc. ID notes","")))</f>
        <v/>
      </c>
      <c r="L454" s="3"/>
      <c r="M454" s="65" t="str">
        <f t="shared" si="7"/>
        <v/>
      </c>
      <c r="N454" s="32">
        <v>454</v>
      </c>
    </row>
    <row r="455" spans="1:14" x14ac:dyDescent="0.3">
      <c r="A455" s="60"/>
      <c r="B455" s="34"/>
      <c r="C455" s="35"/>
      <c r="D455" s="36"/>
      <c r="E455" s="36"/>
      <c r="F455" s="41" t="str" cm="1">
        <f t="array" ref="F455">IF(LEN('My Details'!$B$2)=0,"see Note 3",IF(LEN(D455)=0,"",IF(LEN(E455)=0,"",(INDEX(Month!$A$2:$Z$15,MATCH(E455,Month!$A$2:$A$15,0),'My Details'!$B$2-2005)+D455))))</f>
        <v>see Note 3</v>
      </c>
      <c r="G455" s="14"/>
      <c r="H455" s="37"/>
      <c r="I455" s="37"/>
      <c r="J455" s="14"/>
      <c r="K455" s="61" t="str">
        <f>IF($A455="","",IF(OR(VLOOKUP($A455,'Species list'!$A$2:$E$456,3,0)="BBRC",VLOOKUP($A455,'Species list'!$A$2:$E$456,3,0)="HOSRP"),"URF required",IF(VLOOKUP($A455,'Species list'!$A$2:$E$456,4,0)="A, description notes required","Inc. ID notes","")))</f>
        <v/>
      </c>
      <c r="L455" s="3"/>
      <c r="M455" s="65" t="str">
        <f t="shared" si="7"/>
        <v/>
      </c>
      <c r="N455" s="32">
        <v>455</v>
      </c>
    </row>
    <row r="456" spans="1:14" x14ac:dyDescent="0.3">
      <c r="A456" s="60"/>
      <c r="B456" s="34"/>
      <c r="C456" s="35"/>
      <c r="D456" s="36"/>
      <c r="E456" s="36"/>
      <c r="F456" s="41" t="str" cm="1">
        <f t="array" ref="F456">IF(LEN('My Details'!$B$2)=0,"see Note 3",IF(LEN(D456)=0,"",IF(LEN(E456)=0,"",(INDEX(Month!$A$2:$Z$15,MATCH(E456,Month!$A$2:$A$15,0),'My Details'!$B$2-2005)+D456))))</f>
        <v>see Note 3</v>
      </c>
      <c r="G456" s="14"/>
      <c r="H456" s="37"/>
      <c r="I456" s="37"/>
      <c r="J456" s="14"/>
      <c r="K456" s="61" t="str">
        <f>IF($A456="","",IF(OR(VLOOKUP($A456,'Species list'!$A$2:$E$456,3,0)="BBRC",VLOOKUP($A456,'Species list'!$A$2:$E$456,3,0)="HOSRP"),"URF required",IF(VLOOKUP($A456,'Species list'!$A$2:$E$456,4,0)="A, description notes required","Inc. ID notes","")))</f>
        <v/>
      </c>
      <c r="L456" s="3"/>
      <c r="M456" s="65" t="str">
        <f t="shared" si="7"/>
        <v/>
      </c>
      <c r="N456" s="32">
        <v>456</v>
      </c>
    </row>
    <row r="457" spans="1:14" x14ac:dyDescent="0.3">
      <c r="A457" s="60"/>
      <c r="B457" s="34"/>
      <c r="C457" s="35"/>
      <c r="D457" s="36"/>
      <c r="E457" s="36"/>
      <c r="F457" s="41" t="str" cm="1">
        <f t="array" ref="F457">IF(LEN('My Details'!$B$2)=0,"see Note 3",IF(LEN(D457)=0,"",IF(LEN(E457)=0,"",(INDEX(Month!$A$2:$Z$15,MATCH(E457,Month!$A$2:$A$15,0),'My Details'!$B$2-2005)+D457))))</f>
        <v>see Note 3</v>
      </c>
      <c r="G457" s="14"/>
      <c r="H457" s="37"/>
      <c r="I457" s="37"/>
      <c r="J457" s="14"/>
      <c r="K457" s="61" t="str">
        <f>IF($A457="","",IF(OR(VLOOKUP($A457,'Species list'!$A$2:$E$456,3,0)="BBRC",VLOOKUP($A457,'Species list'!$A$2:$E$456,3,0)="HOSRP"),"URF required",IF(VLOOKUP($A457,'Species list'!$A$2:$E$456,4,0)="A, description notes required","Inc. ID notes","")))</f>
        <v/>
      </c>
      <c r="L457" s="3"/>
      <c r="M457" s="65" t="str">
        <f t="shared" si="7"/>
        <v/>
      </c>
      <c r="N457" s="32">
        <v>457</v>
      </c>
    </row>
    <row r="458" spans="1:14" x14ac:dyDescent="0.3">
      <c r="A458" s="60"/>
      <c r="B458" s="34"/>
      <c r="C458" s="35"/>
      <c r="D458" s="36"/>
      <c r="E458" s="36"/>
      <c r="F458" s="41" t="str" cm="1">
        <f t="array" ref="F458">IF(LEN('My Details'!$B$2)=0,"see Note 3",IF(LEN(D458)=0,"",IF(LEN(E458)=0,"",(INDEX(Month!$A$2:$Z$15,MATCH(E458,Month!$A$2:$A$15,0),'My Details'!$B$2-2005)+D458))))</f>
        <v>see Note 3</v>
      </c>
      <c r="G458" s="14"/>
      <c r="H458" s="37"/>
      <c r="I458" s="37"/>
      <c r="J458" s="14"/>
      <c r="K458" s="61" t="str">
        <f>IF($A458="","",IF(OR(VLOOKUP($A458,'Species list'!$A$2:$E$456,3,0)="BBRC",VLOOKUP($A458,'Species list'!$A$2:$E$456,3,0)="HOSRP"),"URF required",IF(VLOOKUP($A458,'Species list'!$A$2:$E$456,4,0)="A, description notes required","Inc. ID notes","")))</f>
        <v/>
      </c>
      <c r="L458" s="3"/>
      <c r="M458" s="65" t="str">
        <f t="shared" si="7"/>
        <v/>
      </c>
      <c r="N458" s="32">
        <v>458</v>
      </c>
    </row>
    <row r="459" spans="1:14" x14ac:dyDescent="0.3">
      <c r="A459" s="60"/>
      <c r="B459" s="34"/>
      <c r="C459" s="35"/>
      <c r="D459" s="36"/>
      <c r="E459" s="36"/>
      <c r="F459" s="41" t="str" cm="1">
        <f t="array" ref="F459">IF(LEN('My Details'!$B$2)=0,"see Note 3",IF(LEN(D459)=0,"",IF(LEN(E459)=0,"",(INDEX(Month!$A$2:$Z$15,MATCH(E459,Month!$A$2:$A$15,0),'My Details'!$B$2-2005)+D459))))</f>
        <v>see Note 3</v>
      </c>
      <c r="G459" s="14"/>
      <c r="H459" s="37"/>
      <c r="I459" s="37"/>
      <c r="J459" s="14"/>
      <c r="K459" s="61" t="str">
        <f>IF($A459="","",IF(OR(VLOOKUP($A459,'Species list'!$A$2:$E$456,3,0)="BBRC",VLOOKUP($A459,'Species list'!$A$2:$E$456,3,0)="HOSRP"),"URF required",IF(VLOOKUP($A459,'Species list'!$A$2:$E$456,4,0)="A, description notes required","Inc. ID notes","")))</f>
        <v/>
      </c>
      <c r="L459" s="3"/>
      <c r="M459" s="65" t="str">
        <f t="shared" si="7"/>
        <v/>
      </c>
      <c r="N459" s="32">
        <v>459</v>
      </c>
    </row>
    <row r="460" spans="1:14" x14ac:dyDescent="0.3">
      <c r="A460" s="60"/>
      <c r="B460" s="34"/>
      <c r="C460" s="35"/>
      <c r="D460" s="36"/>
      <c r="E460" s="36"/>
      <c r="F460" s="41" t="str" cm="1">
        <f t="array" ref="F460">IF(LEN('My Details'!$B$2)=0,"see Note 3",IF(LEN(D460)=0,"",IF(LEN(E460)=0,"",(INDEX(Month!$A$2:$Z$15,MATCH(E460,Month!$A$2:$A$15,0),'My Details'!$B$2-2005)+D460))))</f>
        <v>see Note 3</v>
      </c>
      <c r="G460" s="14"/>
      <c r="H460" s="37"/>
      <c r="I460" s="37"/>
      <c r="J460" s="14"/>
      <c r="K460" s="61" t="str">
        <f>IF($A460="","",IF(OR(VLOOKUP($A460,'Species list'!$A$2:$E$456,3,0)="BBRC",VLOOKUP($A460,'Species list'!$A$2:$E$456,3,0)="HOSRP"),"URF required",IF(VLOOKUP($A460,'Species list'!$A$2:$E$456,4,0)="A, description notes required","Inc. ID notes","")))</f>
        <v/>
      </c>
      <c r="L460" s="3"/>
      <c r="M460" s="65" t="str">
        <f t="shared" si="7"/>
        <v/>
      </c>
      <c r="N460" s="32">
        <v>460</v>
      </c>
    </row>
    <row r="461" spans="1:14" x14ac:dyDescent="0.3">
      <c r="A461" s="60"/>
      <c r="B461" s="34"/>
      <c r="C461" s="35"/>
      <c r="D461" s="36"/>
      <c r="E461" s="36"/>
      <c r="F461" s="41" t="str" cm="1">
        <f t="array" ref="F461">IF(LEN('My Details'!$B$2)=0,"see Note 3",IF(LEN(D461)=0,"",IF(LEN(E461)=0,"",(INDEX(Month!$A$2:$Z$15,MATCH(E461,Month!$A$2:$A$15,0),'My Details'!$B$2-2005)+D461))))</f>
        <v>see Note 3</v>
      </c>
      <c r="G461" s="14"/>
      <c r="H461" s="37"/>
      <c r="I461" s="37"/>
      <c r="J461" s="14"/>
      <c r="K461" s="61" t="str">
        <f>IF($A461="","",IF(OR(VLOOKUP($A461,'Species list'!$A$2:$E$456,3,0)="BBRC",VLOOKUP($A461,'Species list'!$A$2:$E$456,3,0)="HOSRP"),"URF required",IF(VLOOKUP($A461,'Species list'!$A$2:$E$456,4,0)="A, description notes required","Inc. ID notes","")))</f>
        <v/>
      </c>
      <c r="L461" s="3"/>
      <c r="M461" s="65" t="str">
        <f t="shared" si="7"/>
        <v/>
      </c>
      <c r="N461" s="32">
        <v>461</v>
      </c>
    </row>
    <row r="462" spans="1:14" x14ac:dyDescent="0.3">
      <c r="A462" s="60"/>
      <c r="B462" s="34"/>
      <c r="C462" s="35"/>
      <c r="D462" s="36"/>
      <c r="E462" s="36"/>
      <c r="F462" s="41" t="str" cm="1">
        <f t="array" ref="F462">IF(LEN('My Details'!$B$2)=0,"see Note 3",IF(LEN(D462)=0,"",IF(LEN(E462)=0,"",(INDEX(Month!$A$2:$Z$15,MATCH(E462,Month!$A$2:$A$15,0),'My Details'!$B$2-2005)+D462))))</f>
        <v>see Note 3</v>
      </c>
      <c r="G462" s="14"/>
      <c r="H462" s="37"/>
      <c r="I462" s="37"/>
      <c r="J462" s="14"/>
      <c r="K462" s="61" t="str">
        <f>IF($A462="","",IF(OR(VLOOKUP($A462,'Species list'!$A$2:$E$456,3,0)="BBRC",VLOOKUP($A462,'Species list'!$A$2:$E$456,3,0)="HOSRP"),"URF required",IF(VLOOKUP($A462,'Species list'!$A$2:$E$456,4,0)="A, description notes required","Inc. ID notes","")))</f>
        <v/>
      </c>
      <c r="L462" s="3"/>
      <c r="M462" s="65" t="str">
        <f t="shared" si="7"/>
        <v/>
      </c>
      <c r="N462" s="32">
        <v>462</v>
      </c>
    </row>
    <row r="463" spans="1:14" x14ac:dyDescent="0.3">
      <c r="A463" s="60"/>
      <c r="B463" s="34"/>
      <c r="C463" s="35"/>
      <c r="D463" s="36"/>
      <c r="E463" s="36"/>
      <c r="F463" s="41" t="str" cm="1">
        <f t="array" ref="F463">IF(LEN('My Details'!$B$2)=0,"see Note 3",IF(LEN(D463)=0,"",IF(LEN(E463)=0,"",(INDEX(Month!$A$2:$Z$15,MATCH(E463,Month!$A$2:$A$15,0),'My Details'!$B$2-2005)+D463))))</f>
        <v>see Note 3</v>
      </c>
      <c r="G463" s="14"/>
      <c r="H463" s="37"/>
      <c r="I463" s="37"/>
      <c r="J463" s="14"/>
      <c r="K463" s="61" t="str">
        <f>IF($A463="","",IF(OR(VLOOKUP($A463,'Species list'!$A$2:$E$456,3,0)="BBRC",VLOOKUP($A463,'Species list'!$A$2:$E$456,3,0)="HOSRP"),"URF required",IF(VLOOKUP($A463,'Species list'!$A$2:$E$456,4,0)="A, description notes required","Inc. ID notes","")))</f>
        <v/>
      </c>
      <c r="L463" s="3"/>
      <c r="M463" s="65" t="str">
        <f t="shared" si="7"/>
        <v/>
      </c>
      <c r="N463" s="32">
        <v>463</v>
      </c>
    </row>
    <row r="464" spans="1:14" x14ac:dyDescent="0.3">
      <c r="A464" s="60"/>
      <c r="B464" s="34"/>
      <c r="C464" s="35"/>
      <c r="D464" s="36"/>
      <c r="E464" s="36"/>
      <c r="F464" s="41" t="str" cm="1">
        <f t="array" ref="F464">IF(LEN('My Details'!$B$2)=0,"see Note 3",IF(LEN(D464)=0,"",IF(LEN(E464)=0,"",(INDEX(Month!$A$2:$Z$15,MATCH(E464,Month!$A$2:$A$15,0),'My Details'!$B$2-2005)+D464))))</f>
        <v>see Note 3</v>
      </c>
      <c r="G464" s="14"/>
      <c r="H464" s="37"/>
      <c r="I464" s="37"/>
      <c r="J464" s="14"/>
      <c r="K464" s="61" t="str">
        <f>IF($A464="","",IF(OR(VLOOKUP($A464,'Species list'!$A$2:$E$456,3,0)="BBRC",VLOOKUP($A464,'Species list'!$A$2:$E$456,3,0)="HOSRP"),"URF required",IF(VLOOKUP($A464,'Species list'!$A$2:$E$456,4,0)="A, description notes required","Inc. ID notes","")))</f>
        <v/>
      </c>
      <c r="L464" s="3"/>
      <c r="M464" s="65" t="str">
        <f t="shared" si="7"/>
        <v/>
      </c>
      <c r="N464" s="32">
        <v>464</v>
      </c>
    </row>
    <row r="465" spans="1:14" x14ac:dyDescent="0.3">
      <c r="A465" s="60"/>
      <c r="B465" s="34"/>
      <c r="C465" s="35"/>
      <c r="D465" s="36"/>
      <c r="E465" s="36"/>
      <c r="F465" s="41" t="str" cm="1">
        <f t="array" ref="F465">IF(LEN('My Details'!$B$2)=0,"see Note 3",IF(LEN(D465)=0,"",IF(LEN(E465)=0,"",(INDEX(Month!$A$2:$Z$15,MATCH(E465,Month!$A$2:$A$15,0),'My Details'!$B$2-2005)+D465))))</f>
        <v>see Note 3</v>
      </c>
      <c r="G465" s="14"/>
      <c r="H465" s="37"/>
      <c r="I465" s="37"/>
      <c r="J465" s="14"/>
      <c r="K465" s="61" t="str">
        <f>IF($A465="","",IF(OR(VLOOKUP($A465,'Species list'!$A$2:$E$456,3,0)="BBRC",VLOOKUP($A465,'Species list'!$A$2:$E$456,3,0)="HOSRP"),"URF required",IF(VLOOKUP($A465,'Species list'!$A$2:$E$456,4,0)="A, description notes required","Inc. ID notes","")))</f>
        <v/>
      </c>
      <c r="L465" s="3"/>
      <c r="M465" s="65" t="str">
        <f t="shared" si="7"/>
        <v/>
      </c>
      <c r="N465" s="32">
        <v>465</v>
      </c>
    </row>
    <row r="466" spans="1:14" x14ac:dyDescent="0.3">
      <c r="A466" s="60"/>
      <c r="B466" s="34"/>
      <c r="C466" s="35"/>
      <c r="D466" s="36"/>
      <c r="E466" s="36"/>
      <c r="F466" s="41" t="str" cm="1">
        <f t="array" ref="F466">IF(LEN('My Details'!$B$2)=0,"see Note 3",IF(LEN(D466)=0,"",IF(LEN(E466)=0,"",(INDEX(Month!$A$2:$Z$15,MATCH(E466,Month!$A$2:$A$15,0),'My Details'!$B$2-2005)+D466))))</f>
        <v>see Note 3</v>
      </c>
      <c r="G466" s="14"/>
      <c r="H466" s="37"/>
      <c r="I466" s="37"/>
      <c r="J466" s="14"/>
      <c r="K466" s="61" t="str">
        <f>IF($A466="","",IF(OR(VLOOKUP($A466,'Species list'!$A$2:$E$456,3,0)="BBRC",VLOOKUP($A466,'Species list'!$A$2:$E$456,3,0)="HOSRP"),"URF required",IF(VLOOKUP($A466,'Species list'!$A$2:$E$456,4,0)="A, description notes required","Inc. ID notes","")))</f>
        <v/>
      </c>
      <c r="L466" s="3"/>
      <c r="M466" s="65" t="str">
        <f t="shared" si="7"/>
        <v/>
      </c>
      <c r="N466" s="32">
        <v>466</v>
      </c>
    </row>
    <row r="467" spans="1:14" x14ac:dyDescent="0.3">
      <c r="A467" s="60"/>
      <c r="B467" s="34"/>
      <c r="C467" s="35"/>
      <c r="D467" s="36"/>
      <c r="E467" s="36"/>
      <c r="F467" s="41" t="str" cm="1">
        <f t="array" ref="F467">IF(LEN('My Details'!$B$2)=0,"see Note 3",IF(LEN(D467)=0,"",IF(LEN(E467)=0,"",(INDEX(Month!$A$2:$Z$15,MATCH(E467,Month!$A$2:$A$15,0),'My Details'!$B$2-2005)+D467))))</f>
        <v>see Note 3</v>
      </c>
      <c r="G467" s="14"/>
      <c r="H467" s="37"/>
      <c r="I467" s="37"/>
      <c r="J467" s="14"/>
      <c r="K467" s="61" t="str">
        <f>IF($A467="","",IF(OR(VLOOKUP($A467,'Species list'!$A$2:$E$456,3,0)="BBRC",VLOOKUP($A467,'Species list'!$A$2:$E$456,3,0)="HOSRP"),"URF required",IF(VLOOKUP($A467,'Species list'!$A$2:$E$456,4,0)="A, description notes required","Inc. ID notes","")))</f>
        <v/>
      </c>
      <c r="L467" s="3"/>
      <c r="M467" s="65" t="str">
        <f t="shared" si="7"/>
        <v/>
      </c>
      <c r="N467" s="32">
        <v>467</v>
      </c>
    </row>
    <row r="468" spans="1:14" x14ac:dyDescent="0.3">
      <c r="A468" s="60"/>
      <c r="B468" s="34"/>
      <c r="C468" s="35"/>
      <c r="D468" s="36"/>
      <c r="E468" s="36"/>
      <c r="F468" s="41" t="str" cm="1">
        <f t="array" ref="F468">IF(LEN('My Details'!$B$2)=0,"see Note 3",IF(LEN(D468)=0,"",IF(LEN(E468)=0,"",(INDEX(Month!$A$2:$Z$15,MATCH(E468,Month!$A$2:$A$15,0),'My Details'!$B$2-2005)+D468))))</f>
        <v>see Note 3</v>
      </c>
      <c r="G468" s="14"/>
      <c r="H468" s="37"/>
      <c r="I468" s="37"/>
      <c r="J468" s="14"/>
      <c r="K468" s="61" t="str">
        <f>IF($A468="","",IF(OR(VLOOKUP($A468,'Species list'!$A$2:$E$456,3,0)="BBRC",VLOOKUP($A468,'Species list'!$A$2:$E$456,3,0)="HOSRP"),"URF required",IF(VLOOKUP($A468,'Species list'!$A$2:$E$456,4,0)="A, description notes required","Inc. ID notes","")))</f>
        <v/>
      </c>
      <c r="L468" s="3"/>
      <c r="M468" s="65" t="str">
        <f t="shared" si="7"/>
        <v/>
      </c>
      <c r="N468" s="32">
        <v>468</v>
      </c>
    </row>
    <row r="469" spans="1:14" x14ac:dyDescent="0.3">
      <c r="A469" s="60"/>
      <c r="B469" s="34"/>
      <c r="C469" s="35"/>
      <c r="D469" s="36"/>
      <c r="E469" s="36"/>
      <c r="F469" s="41" t="str" cm="1">
        <f t="array" ref="F469">IF(LEN('My Details'!$B$2)=0,"see Note 3",IF(LEN(D469)=0,"",IF(LEN(E469)=0,"",(INDEX(Month!$A$2:$Z$15,MATCH(E469,Month!$A$2:$A$15,0),'My Details'!$B$2-2005)+D469))))</f>
        <v>see Note 3</v>
      </c>
      <c r="G469" s="14"/>
      <c r="H469" s="37"/>
      <c r="I469" s="37"/>
      <c r="J469" s="14"/>
      <c r="K469" s="61" t="str">
        <f>IF($A469="","",IF(OR(VLOOKUP($A469,'Species list'!$A$2:$E$456,3,0)="BBRC",VLOOKUP($A469,'Species list'!$A$2:$E$456,3,0)="HOSRP"),"URF required",IF(VLOOKUP($A469,'Species list'!$A$2:$E$456,4,0)="A, description notes required","Inc. ID notes","")))</f>
        <v/>
      </c>
      <c r="L469" s="3"/>
      <c r="M469" s="65" t="str">
        <f t="shared" si="7"/>
        <v/>
      </c>
      <c r="N469" s="32">
        <v>469</v>
      </c>
    </row>
    <row r="470" spans="1:14" x14ac:dyDescent="0.3">
      <c r="A470" s="60"/>
      <c r="B470" s="34"/>
      <c r="C470" s="35"/>
      <c r="D470" s="36"/>
      <c r="E470" s="36"/>
      <c r="F470" s="41" t="str" cm="1">
        <f t="array" ref="F470">IF(LEN('My Details'!$B$2)=0,"see Note 3",IF(LEN(D470)=0,"",IF(LEN(E470)=0,"",(INDEX(Month!$A$2:$Z$15,MATCH(E470,Month!$A$2:$A$15,0),'My Details'!$B$2-2005)+D470))))</f>
        <v>see Note 3</v>
      </c>
      <c r="G470" s="14"/>
      <c r="H470" s="37"/>
      <c r="I470" s="37"/>
      <c r="J470" s="14"/>
      <c r="K470" s="61" t="str">
        <f>IF($A470="","",IF(OR(VLOOKUP($A470,'Species list'!$A$2:$E$456,3,0)="BBRC",VLOOKUP($A470,'Species list'!$A$2:$E$456,3,0)="HOSRP"),"URF required",IF(VLOOKUP($A470,'Species list'!$A$2:$E$456,4,0)="A, description notes required","Inc. ID notes","")))</f>
        <v/>
      </c>
      <c r="L470" s="3"/>
      <c r="M470" s="65" t="str">
        <f t="shared" si="7"/>
        <v/>
      </c>
      <c r="N470" s="32">
        <v>470</v>
      </c>
    </row>
    <row r="471" spans="1:14" x14ac:dyDescent="0.3">
      <c r="A471" s="60"/>
      <c r="B471" s="34"/>
      <c r="C471" s="35"/>
      <c r="D471" s="36"/>
      <c r="E471" s="36"/>
      <c r="F471" s="41" t="str" cm="1">
        <f t="array" ref="F471">IF(LEN('My Details'!$B$2)=0,"see Note 3",IF(LEN(D471)=0,"",IF(LEN(E471)=0,"",(INDEX(Month!$A$2:$Z$15,MATCH(E471,Month!$A$2:$A$15,0),'My Details'!$B$2-2005)+D471))))</f>
        <v>see Note 3</v>
      </c>
      <c r="G471" s="14"/>
      <c r="H471" s="37"/>
      <c r="I471" s="37"/>
      <c r="J471" s="14"/>
      <c r="K471" s="61" t="str">
        <f>IF($A471="","",IF(OR(VLOOKUP($A471,'Species list'!$A$2:$E$456,3,0)="BBRC",VLOOKUP($A471,'Species list'!$A$2:$E$456,3,0)="HOSRP"),"URF required",IF(VLOOKUP($A471,'Species list'!$A$2:$E$456,4,0)="A, description notes required","Inc. ID notes","")))</f>
        <v/>
      </c>
      <c r="L471" s="3"/>
      <c r="M471" s="65" t="str">
        <f t="shared" si="7"/>
        <v/>
      </c>
      <c r="N471" s="32">
        <v>471</v>
      </c>
    </row>
    <row r="472" spans="1:14" x14ac:dyDescent="0.3">
      <c r="A472" s="60"/>
      <c r="B472" s="34"/>
      <c r="C472" s="35"/>
      <c r="D472" s="36"/>
      <c r="E472" s="36"/>
      <c r="F472" s="41" t="str" cm="1">
        <f t="array" ref="F472">IF(LEN('My Details'!$B$2)=0,"see Note 3",IF(LEN(D472)=0,"",IF(LEN(E472)=0,"",(INDEX(Month!$A$2:$Z$15,MATCH(E472,Month!$A$2:$A$15,0),'My Details'!$B$2-2005)+D472))))</f>
        <v>see Note 3</v>
      </c>
      <c r="G472" s="14"/>
      <c r="H472" s="37"/>
      <c r="I472" s="37"/>
      <c r="J472" s="14"/>
      <c r="K472" s="61" t="str">
        <f>IF($A472="","",IF(OR(VLOOKUP($A472,'Species list'!$A$2:$E$456,3,0)="BBRC",VLOOKUP($A472,'Species list'!$A$2:$E$456,3,0)="HOSRP"),"URF required",IF(VLOOKUP($A472,'Species list'!$A$2:$E$456,4,0)="A, description notes required","Inc. ID notes","")))</f>
        <v/>
      </c>
      <c r="L472" s="3"/>
      <c r="M472" s="65" t="str">
        <f t="shared" si="7"/>
        <v/>
      </c>
      <c r="N472" s="32">
        <v>472</v>
      </c>
    </row>
    <row r="473" spans="1:14" x14ac:dyDescent="0.3">
      <c r="A473" s="60"/>
      <c r="B473" s="34"/>
      <c r="C473" s="35"/>
      <c r="D473" s="36"/>
      <c r="E473" s="36"/>
      <c r="F473" s="41" t="str" cm="1">
        <f t="array" ref="F473">IF(LEN('My Details'!$B$2)=0,"see Note 3",IF(LEN(D473)=0,"",IF(LEN(E473)=0,"",(INDEX(Month!$A$2:$Z$15,MATCH(E473,Month!$A$2:$A$15,0),'My Details'!$B$2-2005)+D473))))</f>
        <v>see Note 3</v>
      </c>
      <c r="G473" s="14"/>
      <c r="H473" s="37"/>
      <c r="I473" s="37"/>
      <c r="J473" s="14"/>
      <c r="K473" s="61" t="str">
        <f>IF($A473="","",IF(OR(VLOOKUP($A473,'Species list'!$A$2:$E$456,3,0)="BBRC",VLOOKUP($A473,'Species list'!$A$2:$E$456,3,0)="HOSRP"),"URF required",IF(VLOOKUP($A473,'Species list'!$A$2:$E$456,4,0)="A, description notes required","Inc. ID notes","")))</f>
        <v/>
      </c>
      <c r="L473" s="3"/>
      <c r="M473" s="65" t="str">
        <f t="shared" si="7"/>
        <v/>
      </c>
      <c r="N473" s="32">
        <v>473</v>
      </c>
    </row>
    <row r="474" spans="1:14" x14ac:dyDescent="0.3">
      <c r="A474" s="60"/>
      <c r="B474" s="34"/>
      <c r="C474" s="35"/>
      <c r="D474" s="36"/>
      <c r="E474" s="36"/>
      <c r="F474" s="41" t="str" cm="1">
        <f t="array" ref="F474">IF(LEN('My Details'!$B$2)=0,"see Note 3",IF(LEN(D474)=0,"",IF(LEN(E474)=0,"",(INDEX(Month!$A$2:$Z$15,MATCH(E474,Month!$A$2:$A$15,0),'My Details'!$B$2-2005)+D474))))</f>
        <v>see Note 3</v>
      </c>
      <c r="G474" s="14"/>
      <c r="H474" s="37"/>
      <c r="I474" s="37"/>
      <c r="J474" s="14"/>
      <c r="K474" s="61" t="str">
        <f>IF($A474="","",IF(OR(VLOOKUP($A474,'Species list'!$A$2:$E$456,3,0)="BBRC",VLOOKUP($A474,'Species list'!$A$2:$E$456,3,0)="HOSRP"),"URF required",IF(VLOOKUP($A474,'Species list'!$A$2:$E$456,4,0)="A, description notes required","Inc. ID notes","")))</f>
        <v/>
      </c>
      <c r="L474" s="3"/>
      <c r="M474" s="65" t="str">
        <f t="shared" si="7"/>
        <v/>
      </c>
      <c r="N474" s="32">
        <v>474</v>
      </c>
    </row>
    <row r="475" spans="1:14" x14ac:dyDescent="0.3">
      <c r="A475" s="60"/>
      <c r="B475" s="34"/>
      <c r="C475" s="35"/>
      <c r="D475" s="36"/>
      <c r="E475" s="36"/>
      <c r="F475" s="41" t="str" cm="1">
        <f t="array" ref="F475">IF(LEN('My Details'!$B$2)=0,"see Note 3",IF(LEN(D475)=0,"",IF(LEN(E475)=0,"",(INDEX(Month!$A$2:$Z$15,MATCH(E475,Month!$A$2:$A$15,0),'My Details'!$B$2-2005)+D475))))</f>
        <v>see Note 3</v>
      </c>
      <c r="G475" s="14"/>
      <c r="H475" s="37"/>
      <c r="I475" s="37"/>
      <c r="J475" s="14"/>
      <c r="K475" s="61" t="str">
        <f>IF($A475="","",IF(OR(VLOOKUP($A475,'Species list'!$A$2:$E$456,3,0)="BBRC",VLOOKUP($A475,'Species list'!$A$2:$E$456,3,0)="HOSRP"),"URF required",IF(VLOOKUP($A475,'Species list'!$A$2:$E$456,4,0)="A, description notes required","Inc. ID notes","")))</f>
        <v/>
      </c>
      <c r="L475" s="3"/>
      <c r="M475" s="65" t="str">
        <f t="shared" si="7"/>
        <v/>
      </c>
      <c r="N475" s="32">
        <v>475</v>
      </c>
    </row>
    <row r="476" spans="1:14" x14ac:dyDescent="0.3">
      <c r="A476" s="60"/>
      <c r="B476" s="34"/>
      <c r="C476" s="35"/>
      <c r="D476" s="36"/>
      <c r="E476" s="36"/>
      <c r="F476" s="41" t="str" cm="1">
        <f t="array" ref="F476">IF(LEN('My Details'!$B$2)=0,"see Note 3",IF(LEN(D476)=0,"",IF(LEN(E476)=0,"",(INDEX(Month!$A$2:$Z$15,MATCH(E476,Month!$A$2:$A$15,0),'My Details'!$B$2-2005)+D476))))</f>
        <v>see Note 3</v>
      </c>
      <c r="G476" s="14"/>
      <c r="H476" s="37"/>
      <c r="I476" s="37"/>
      <c r="J476" s="14"/>
      <c r="K476" s="61" t="str">
        <f>IF($A476="","",IF(OR(VLOOKUP($A476,'Species list'!$A$2:$E$456,3,0)="BBRC",VLOOKUP($A476,'Species list'!$A$2:$E$456,3,0)="HOSRP"),"URF required",IF(VLOOKUP($A476,'Species list'!$A$2:$E$456,4,0)="A, description notes required","Inc. ID notes","")))</f>
        <v/>
      </c>
      <c r="L476" s="3"/>
      <c r="M476" s="65" t="str">
        <f t="shared" si="7"/>
        <v/>
      </c>
      <c r="N476" s="32">
        <v>476</v>
      </c>
    </row>
    <row r="477" spans="1:14" x14ac:dyDescent="0.3">
      <c r="A477" s="60"/>
      <c r="B477" s="34"/>
      <c r="C477" s="35"/>
      <c r="D477" s="36"/>
      <c r="E477" s="36"/>
      <c r="F477" s="41" t="str" cm="1">
        <f t="array" ref="F477">IF(LEN('My Details'!$B$2)=0,"see Note 3",IF(LEN(D477)=0,"",IF(LEN(E477)=0,"",(INDEX(Month!$A$2:$Z$15,MATCH(E477,Month!$A$2:$A$15,0),'My Details'!$B$2-2005)+D477))))</f>
        <v>see Note 3</v>
      </c>
      <c r="G477" s="14"/>
      <c r="H477" s="37"/>
      <c r="I477" s="37"/>
      <c r="J477" s="14"/>
      <c r="K477" s="61" t="str">
        <f>IF($A477="","",IF(OR(VLOOKUP($A477,'Species list'!$A$2:$E$456,3,0)="BBRC",VLOOKUP($A477,'Species list'!$A$2:$E$456,3,0)="HOSRP"),"URF required",IF(VLOOKUP($A477,'Species list'!$A$2:$E$456,4,0)="A, description notes required","Inc. ID notes","")))</f>
        <v/>
      </c>
      <c r="L477" s="3"/>
      <c r="M477" s="65" t="str">
        <f t="shared" si="7"/>
        <v/>
      </c>
      <c r="N477" s="32">
        <v>477</v>
      </c>
    </row>
    <row r="478" spans="1:14" x14ac:dyDescent="0.3">
      <c r="A478" s="60"/>
      <c r="B478" s="34"/>
      <c r="C478" s="35"/>
      <c r="D478" s="36"/>
      <c r="E478" s="36"/>
      <c r="F478" s="41" t="str" cm="1">
        <f t="array" ref="F478">IF(LEN('My Details'!$B$2)=0,"see Note 3",IF(LEN(D478)=0,"",IF(LEN(E478)=0,"",(INDEX(Month!$A$2:$Z$15,MATCH(E478,Month!$A$2:$A$15,0),'My Details'!$B$2-2005)+D478))))</f>
        <v>see Note 3</v>
      </c>
      <c r="G478" s="14"/>
      <c r="H478" s="37"/>
      <c r="I478" s="37"/>
      <c r="J478" s="14"/>
      <c r="K478" s="61" t="str">
        <f>IF($A478="","",IF(OR(VLOOKUP($A478,'Species list'!$A$2:$E$456,3,0)="BBRC",VLOOKUP($A478,'Species list'!$A$2:$E$456,3,0)="HOSRP"),"URF required",IF(VLOOKUP($A478,'Species list'!$A$2:$E$456,4,0)="A, description notes required","Inc. ID notes","")))</f>
        <v/>
      </c>
      <c r="L478" s="3"/>
      <c r="M478" s="65" t="str">
        <f t="shared" si="7"/>
        <v/>
      </c>
      <c r="N478" s="32">
        <v>478</v>
      </c>
    </row>
    <row r="479" spans="1:14" x14ac:dyDescent="0.3">
      <c r="A479" s="60"/>
      <c r="B479" s="34"/>
      <c r="C479" s="35"/>
      <c r="D479" s="36"/>
      <c r="E479" s="36"/>
      <c r="F479" s="41" t="str" cm="1">
        <f t="array" ref="F479">IF(LEN('My Details'!$B$2)=0,"see Note 3",IF(LEN(D479)=0,"",IF(LEN(E479)=0,"",(INDEX(Month!$A$2:$Z$15,MATCH(E479,Month!$A$2:$A$15,0),'My Details'!$B$2-2005)+D479))))</f>
        <v>see Note 3</v>
      </c>
      <c r="G479" s="14"/>
      <c r="H479" s="37"/>
      <c r="I479" s="37"/>
      <c r="J479" s="14"/>
      <c r="K479" s="61" t="str">
        <f>IF($A479="","",IF(OR(VLOOKUP($A479,'Species list'!$A$2:$E$456,3,0)="BBRC",VLOOKUP($A479,'Species list'!$A$2:$E$456,3,0)="HOSRP"),"URF required",IF(VLOOKUP($A479,'Species list'!$A$2:$E$456,4,0)="A, description notes required","Inc. ID notes","")))</f>
        <v/>
      </c>
      <c r="L479" s="3"/>
      <c r="M479" s="65" t="str">
        <f t="shared" si="7"/>
        <v/>
      </c>
      <c r="N479" s="32">
        <v>479</v>
      </c>
    </row>
    <row r="480" spans="1:14" x14ac:dyDescent="0.3">
      <c r="A480" s="60"/>
      <c r="B480" s="34"/>
      <c r="C480" s="35"/>
      <c r="D480" s="36"/>
      <c r="E480" s="36"/>
      <c r="F480" s="41" t="str" cm="1">
        <f t="array" ref="F480">IF(LEN('My Details'!$B$2)=0,"see Note 3",IF(LEN(D480)=0,"",IF(LEN(E480)=0,"",(INDEX(Month!$A$2:$Z$15,MATCH(E480,Month!$A$2:$A$15,0),'My Details'!$B$2-2005)+D480))))</f>
        <v>see Note 3</v>
      </c>
      <c r="G480" s="14"/>
      <c r="H480" s="37"/>
      <c r="I480" s="37"/>
      <c r="J480" s="14"/>
      <c r="K480" s="61" t="str">
        <f>IF($A480="","",IF(OR(VLOOKUP($A480,'Species list'!$A$2:$E$456,3,0)="BBRC",VLOOKUP($A480,'Species list'!$A$2:$E$456,3,0)="HOSRP"),"URF required",IF(VLOOKUP($A480,'Species list'!$A$2:$E$456,4,0)="A, description notes required","Inc. ID notes","")))</f>
        <v/>
      </c>
      <c r="L480" s="3"/>
      <c r="M480" s="65" t="str">
        <f t="shared" si="7"/>
        <v/>
      </c>
      <c r="N480" s="32">
        <v>480</v>
      </c>
    </row>
    <row r="481" spans="1:14" x14ac:dyDescent="0.3">
      <c r="A481" s="60"/>
      <c r="B481" s="34"/>
      <c r="C481" s="35"/>
      <c r="D481" s="36"/>
      <c r="E481" s="36"/>
      <c r="F481" s="41" t="str" cm="1">
        <f t="array" ref="F481">IF(LEN('My Details'!$B$2)=0,"see Note 3",IF(LEN(D481)=0,"",IF(LEN(E481)=0,"",(INDEX(Month!$A$2:$Z$15,MATCH(E481,Month!$A$2:$A$15,0),'My Details'!$B$2-2005)+D481))))</f>
        <v>see Note 3</v>
      </c>
      <c r="G481" s="14"/>
      <c r="H481" s="37"/>
      <c r="I481" s="37"/>
      <c r="J481" s="14"/>
      <c r="K481" s="61" t="str">
        <f>IF($A481="","",IF(OR(VLOOKUP($A481,'Species list'!$A$2:$E$456,3,0)="BBRC",VLOOKUP($A481,'Species list'!$A$2:$E$456,3,0)="HOSRP"),"URF required",IF(VLOOKUP($A481,'Species list'!$A$2:$E$456,4,0)="A, description notes required","Inc. ID notes","")))</f>
        <v/>
      </c>
      <c r="L481" s="3"/>
      <c r="M481" s="65" t="str">
        <f t="shared" si="7"/>
        <v/>
      </c>
      <c r="N481" s="32">
        <v>481</v>
      </c>
    </row>
    <row r="482" spans="1:14" x14ac:dyDescent="0.3">
      <c r="A482" s="60"/>
      <c r="B482" s="34"/>
      <c r="C482" s="35"/>
      <c r="D482" s="36"/>
      <c r="E482" s="36"/>
      <c r="F482" s="41" t="str" cm="1">
        <f t="array" ref="F482">IF(LEN('My Details'!$B$2)=0,"see Note 3",IF(LEN(D482)=0,"",IF(LEN(E482)=0,"",(INDEX(Month!$A$2:$Z$15,MATCH(E482,Month!$A$2:$A$15,0),'My Details'!$B$2-2005)+D482))))</f>
        <v>see Note 3</v>
      </c>
      <c r="G482" s="14"/>
      <c r="H482" s="37"/>
      <c r="I482" s="37"/>
      <c r="J482" s="14"/>
      <c r="K482" s="61" t="str">
        <f>IF($A482="","",IF(OR(VLOOKUP($A482,'Species list'!$A$2:$E$456,3,0)="BBRC",VLOOKUP($A482,'Species list'!$A$2:$E$456,3,0)="HOSRP"),"URF required",IF(VLOOKUP($A482,'Species list'!$A$2:$E$456,4,0)="A, description notes required","Inc. ID notes","")))</f>
        <v/>
      </c>
      <c r="L482" s="3"/>
      <c r="M482" s="65" t="str">
        <f t="shared" si="7"/>
        <v/>
      </c>
      <c r="N482" s="32">
        <v>482</v>
      </c>
    </row>
    <row r="483" spans="1:14" x14ac:dyDescent="0.3">
      <c r="A483" s="60"/>
      <c r="B483" s="34"/>
      <c r="C483" s="35"/>
      <c r="D483" s="36"/>
      <c r="E483" s="36"/>
      <c r="F483" s="41" t="str" cm="1">
        <f t="array" ref="F483">IF(LEN('My Details'!$B$2)=0,"see Note 3",IF(LEN(D483)=0,"",IF(LEN(E483)=0,"",(INDEX(Month!$A$2:$Z$15,MATCH(E483,Month!$A$2:$A$15,0),'My Details'!$B$2-2005)+D483))))</f>
        <v>see Note 3</v>
      </c>
      <c r="G483" s="14"/>
      <c r="H483" s="37"/>
      <c r="I483" s="37"/>
      <c r="J483" s="14"/>
      <c r="K483" s="61" t="str">
        <f>IF($A483="","",IF(OR(VLOOKUP($A483,'Species list'!$A$2:$E$456,3,0)="BBRC",VLOOKUP($A483,'Species list'!$A$2:$E$456,3,0)="HOSRP"),"URF required",IF(VLOOKUP($A483,'Species list'!$A$2:$E$456,4,0)="A, description notes required","Inc. ID notes","")))</f>
        <v/>
      </c>
      <c r="L483" s="3"/>
      <c r="M483" s="65" t="str">
        <f t="shared" si="7"/>
        <v/>
      </c>
      <c r="N483" s="32">
        <v>483</v>
      </c>
    </row>
    <row r="484" spans="1:14" x14ac:dyDescent="0.3">
      <c r="A484" s="60"/>
      <c r="B484" s="34"/>
      <c r="C484" s="35"/>
      <c r="D484" s="36"/>
      <c r="E484" s="36"/>
      <c r="F484" s="41" t="str" cm="1">
        <f t="array" ref="F484">IF(LEN('My Details'!$B$2)=0,"see Note 3",IF(LEN(D484)=0,"",IF(LEN(E484)=0,"",(INDEX(Month!$A$2:$Z$15,MATCH(E484,Month!$A$2:$A$15,0),'My Details'!$B$2-2005)+D484))))</f>
        <v>see Note 3</v>
      </c>
      <c r="G484" s="14"/>
      <c r="H484" s="37"/>
      <c r="I484" s="37"/>
      <c r="J484" s="14"/>
      <c r="K484" s="61" t="str">
        <f>IF($A484="","",IF(OR(VLOOKUP($A484,'Species list'!$A$2:$E$456,3,0)="BBRC",VLOOKUP($A484,'Species list'!$A$2:$E$456,3,0)="HOSRP"),"URF required",IF(VLOOKUP($A484,'Species list'!$A$2:$E$456,4,0)="A, description notes required","Inc. ID notes","")))</f>
        <v/>
      </c>
      <c r="L484" s="3"/>
      <c r="M484" s="65" t="str">
        <f t="shared" si="7"/>
        <v/>
      </c>
      <c r="N484" s="32">
        <v>484</v>
      </c>
    </row>
    <row r="485" spans="1:14" x14ac:dyDescent="0.3">
      <c r="A485" s="60"/>
      <c r="B485" s="34"/>
      <c r="C485" s="35"/>
      <c r="D485" s="36"/>
      <c r="E485" s="36"/>
      <c r="F485" s="41" t="str" cm="1">
        <f t="array" ref="F485">IF(LEN('My Details'!$B$2)=0,"see Note 3",IF(LEN(D485)=0,"",IF(LEN(E485)=0,"",(INDEX(Month!$A$2:$Z$15,MATCH(E485,Month!$A$2:$A$15,0),'My Details'!$B$2-2005)+D485))))</f>
        <v>see Note 3</v>
      </c>
      <c r="G485" s="14"/>
      <c r="H485" s="37"/>
      <c r="I485" s="37"/>
      <c r="J485" s="14"/>
      <c r="K485" s="61" t="str">
        <f>IF($A485="","",IF(OR(VLOOKUP($A485,'Species list'!$A$2:$E$456,3,0)="BBRC",VLOOKUP($A485,'Species list'!$A$2:$E$456,3,0)="HOSRP"),"URF required",IF(VLOOKUP($A485,'Species list'!$A$2:$E$456,4,0)="A, description notes required","Inc. ID notes","")))</f>
        <v/>
      </c>
      <c r="L485" s="3"/>
      <c r="M485" s="65" t="str">
        <f t="shared" si="7"/>
        <v/>
      </c>
      <c r="N485" s="32">
        <v>485</v>
      </c>
    </row>
    <row r="486" spans="1:14" x14ac:dyDescent="0.3">
      <c r="A486" s="60"/>
      <c r="B486" s="34"/>
      <c r="C486" s="35"/>
      <c r="D486" s="36"/>
      <c r="E486" s="36"/>
      <c r="F486" s="41" t="str" cm="1">
        <f t="array" ref="F486">IF(LEN('My Details'!$B$2)=0,"see Note 3",IF(LEN(D486)=0,"",IF(LEN(E486)=0,"",(INDEX(Month!$A$2:$Z$15,MATCH(E486,Month!$A$2:$A$15,0),'My Details'!$B$2-2005)+D486))))</f>
        <v>see Note 3</v>
      </c>
      <c r="G486" s="14"/>
      <c r="H486" s="37"/>
      <c r="I486" s="37"/>
      <c r="J486" s="14"/>
      <c r="K486" s="61" t="str">
        <f>IF($A486="","",IF(OR(VLOOKUP($A486,'Species list'!$A$2:$E$456,3,0)="BBRC",VLOOKUP($A486,'Species list'!$A$2:$E$456,3,0)="HOSRP"),"URF required",IF(VLOOKUP($A486,'Species list'!$A$2:$E$456,4,0)="A, description notes required","Inc. ID notes","")))</f>
        <v/>
      </c>
      <c r="L486" s="3"/>
      <c r="M486" s="65" t="str">
        <f t="shared" si="7"/>
        <v/>
      </c>
      <c r="N486" s="32">
        <v>486</v>
      </c>
    </row>
    <row r="487" spans="1:14" x14ac:dyDescent="0.3">
      <c r="A487" s="60"/>
      <c r="B487" s="34"/>
      <c r="C487" s="35"/>
      <c r="D487" s="36"/>
      <c r="E487" s="36"/>
      <c r="F487" s="41" t="str" cm="1">
        <f t="array" ref="F487">IF(LEN('My Details'!$B$2)=0,"see Note 3",IF(LEN(D487)=0,"",IF(LEN(E487)=0,"",(INDEX(Month!$A$2:$Z$15,MATCH(E487,Month!$A$2:$A$15,0),'My Details'!$B$2-2005)+D487))))</f>
        <v>see Note 3</v>
      </c>
      <c r="G487" s="14"/>
      <c r="H487" s="37"/>
      <c r="I487" s="37"/>
      <c r="J487" s="14"/>
      <c r="K487" s="61" t="str">
        <f>IF($A487="","",IF(OR(VLOOKUP($A487,'Species list'!$A$2:$E$456,3,0)="BBRC",VLOOKUP($A487,'Species list'!$A$2:$E$456,3,0)="HOSRP"),"URF required",IF(VLOOKUP($A487,'Species list'!$A$2:$E$456,4,0)="A, description notes required","Inc. ID notes","")))</f>
        <v/>
      </c>
      <c r="L487" s="3"/>
      <c r="M487" s="65" t="str">
        <f t="shared" si="7"/>
        <v/>
      </c>
      <c r="N487" s="32">
        <v>487</v>
      </c>
    </row>
    <row r="488" spans="1:14" x14ac:dyDescent="0.3">
      <c r="A488" s="60"/>
      <c r="B488" s="34"/>
      <c r="C488" s="35"/>
      <c r="D488" s="36"/>
      <c r="E488" s="36"/>
      <c r="F488" s="41" t="str" cm="1">
        <f t="array" ref="F488">IF(LEN('My Details'!$B$2)=0,"see Note 3",IF(LEN(D488)=0,"",IF(LEN(E488)=0,"",(INDEX(Month!$A$2:$Z$15,MATCH(E488,Month!$A$2:$A$15,0),'My Details'!$B$2-2005)+D488))))</f>
        <v>see Note 3</v>
      </c>
      <c r="G488" s="14"/>
      <c r="H488" s="37"/>
      <c r="I488" s="37"/>
      <c r="J488" s="14"/>
      <c r="K488" s="61" t="str">
        <f>IF($A488="","",IF(OR(VLOOKUP($A488,'Species list'!$A$2:$E$456,3,0)="BBRC",VLOOKUP($A488,'Species list'!$A$2:$E$456,3,0)="HOSRP"),"URF required",IF(VLOOKUP($A488,'Species list'!$A$2:$E$456,4,0)="A, description notes required","Inc. ID notes","")))</f>
        <v/>
      </c>
      <c r="L488" s="3"/>
      <c r="M488" s="65" t="str">
        <f t="shared" si="7"/>
        <v/>
      </c>
      <c r="N488" s="32">
        <v>488</v>
      </c>
    </row>
    <row r="489" spans="1:14" x14ac:dyDescent="0.3">
      <c r="A489" s="60"/>
      <c r="B489" s="34"/>
      <c r="C489" s="35"/>
      <c r="D489" s="36"/>
      <c r="E489" s="36"/>
      <c r="F489" s="41" t="str" cm="1">
        <f t="array" ref="F489">IF(LEN('My Details'!$B$2)=0,"see Note 3",IF(LEN(D489)=0,"",IF(LEN(E489)=0,"",(INDEX(Month!$A$2:$Z$15,MATCH(E489,Month!$A$2:$A$15,0),'My Details'!$B$2-2005)+D489))))</f>
        <v>see Note 3</v>
      </c>
      <c r="G489" s="14"/>
      <c r="H489" s="37"/>
      <c r="I489" s="37"/>
      <c r="J489" s="14"/>
      <c r="K489" s="61" t="str">
        <f>IF($A489="","",IF(OR(VLOOKUP($A489,'Species list'!$A$2:$E$456,3,0)="BBRC",VLOOKUP($A489,'Species list'!$A$2:$E$456,3,0)="HOSRP"),"URF required",IF(VLOOKUP($A489,'Species list'!$A$2:$E$456,4,0)="A, description notes required","Inc. ID notes","")))</f>
        <v/>
      </c>
      <c r="L489" s="3"/>
      <c r="M489" s="65" t="str">
        <f t="shared" si="7"/>
        <v/>
      </c>
      <c r="N489" s="32">
        <v>489</v>
      </c>
    </row>
    <row r="490" spans="1:14" x14ac:dyDescent="0.3">
      <c r="A490" s="60"/>
      <c r="B490" s="34"/>
      <c r="C490" s="35"/>
      <c r="D490" s="36"/>
      <c r="E490" s="36"/>
      <c r="F490" s="41" t="str" cm="1">
        <f t="array" ref="F490">IF(LEN('My Details'!$B$2)=0,"see Note 3",IF(LEN(D490)=0,"",IF(LEN(E490)=0,"",(INDEX(Month!$A$2:$Z$15,MATCH(E490,Month!$A$2:$A$15,0),'My Details'!$B$2-2005)+D490))))</f>
        <v>see Note 3</v>
      </c>
      <c r="G490" s="14"/>
      <c r="H490" s="37"/>
      <c r="I490" s="37"/>
      <c r="J490" s="14"/>
      <c r="K490" s="61" t="str">
        <f>IF($A490="","",IF(OR(VLOOKUP($A490,'Species list'!$A$2:$E$456,3,0)="BBRC",VLOOKUP($A490,'Species list'!$A$2:$E$456,3,0)="HOSRP"),"URF required",IF(VLOOKUP($A490,'Species list'!$A$2:$E$456,4,0)="A, description notes required","Inc. ID notes","")))</f>
        <v/>
      </c>
      <c r="L490" s="3"/>
      <c r="M490" s="65" t="str">
        <f t="shared" si="7"/>
        <v/>
      </c>
      <c r="N490" s="32">
        <v>490</v>
      </c>
    </row>
    <row r="491" spans="1:14" x14ac:dyDescent="0.3">
      <c r="A491" s="60"/>
      <c r="B491" s="34"/>
      <c r="C491" s="35"/>
      <c r="D491" s="36"/>
      <c r="E491" s="36"/>
      <c r="F491" s="41" t="str" cm="1">
        <f t="array" ref="F491">IF(LEN('My Details'!$B$2)=0,"see Note 3",IF(LEN(D491)=0,"",IF(LEN(E491)=0,"",(INDEX(Month!$A$2:$Z$15,MATCH(E491,Month!$A$2:$A$15,0),'My Details'!$B$2-2005)+D491))))</f>
        <v>see Note 3</v>
      </c>
      <c r="G491" s="14"/>
      <c r="H491" s="37"/>
      <c r="I491" s="37"/>
      <c r="J491" s="14"/>
      <c r="K491" s="61" t="str">
        <f>IF($A491="","",IF(OR(VLOOKUP($A491,'Species list'!$A$2:$E$456,3,0)="BBRC",VLOOKUP($A491,'Species list'!$A$2:$E$456,3,0)="HOSRP"),"URF required",IF(VLOOKUP($A491,'Species list'!$A$2:$E$456,4,0)="A, description notes required","Inc. ID notes","")))</f>
        <v/>
      </c>
      <c r="L491" s="3"/>
      <c r="M491" s="65" t="str">
        <f t="shared" si="7"/>
        <v/>
      </c>
      <c r="N491" s="32">
        <v>491</v>
      </c>
    </row>
    <row r="492" spans="1:14" x14ac:dyDescent="0.3">
      <c r="A492" s="60"/>
      <c r="B492" s="34"/>
      <c r="C492" s="35"/>
      <c r="D492" s="36"/>
      <c r="E492" s="36"/>
      <c r="F492" s="41" t="str" cm="1">
        <f t="array" ref="F492">IF(LEN('My Details'!$B$2)=0,"see Note 3",IF(LEN(D492)=0,"",IF(LEN(E492)=0,"",(INDEX(Month!$A$2:$Z$15,MATCH(E492,Month!$A$2:$A$15,0),'My Details'!$B$2-2005)+D492))))</f>
        <v>see Note 3</v>
      </c>
      <c r="G492" s="14"/>
      <c r="H492" s="37"/>
      <c r="I492" s="37"/>
      <c r="J492" s="14"/>
      <c r="K492" s="61" t="str">
        <f>IF($A492="","",IF(OR(VLOOKUP($A492,'Species list'!$A$2:$E$456,3,0)="BBRC",VLOOKUP($A492,'Species list'!$A$2:$E$456,3,0)="HOSRP"),"URF required",IF(VLOOKUP($A492,'Species list'!$A$2:$E$456,4,0)="A, description notes required","Inc. ID notes","")))</f>
        <v/>
      </c>
      <c r="L492" s="3"/>
      <c r="M492" s="65" t="str">
        <f t="shared" si="7"/>
        <v/>
      </c>
      <c r="N492" s="32">
        <v>492</v>
      </c>
    </row>
    <row r="493" spans="1:14" x14ac:dyDescent="0.3">
      <c r="A493" s="60"/>
      <c r="B493" s="34"/>
      <c r="C493" s="35"/>
      <c r="D493" s="36"/>
      <c r="E493" s="36"/>
      <c r="F493" s="41" t="str" cm="1">
        <f t="array" ref="F493">IF(LEN('My Details'!$B$2)=0,"see Note 3",IF(LEN(D493)=0,"",IF(LEN(E493)=0,"",(INDEX(Month!$A$2:$Z$15,MATCH(E493,Month!$A$2:$A$15,0),'My Details'!$B$2-2005)+D493))))</f>
        <v>see Note 3</v>
      </c>
      <c r="G493" s="14"/>
      <c r="H493" s="37"/>
      <c r="I493" s="37"/>
      <c r="J493" s="14"/>
      <c r="K493" s="61" t="str">
        <f>IF($A493="","",IF(OR(VLOOKUP($A493,'Species list'!$A$2:$E$456,3,0)="BBRC",VLOOKUP($A493,'Species list'!$A$2:$E$456,3,0)="HOSRP"),"URF required",IF(VLOOKUP($A493,'Species list'!$A$2:$E$456,4,0)="A, description notes required","Inc. ID notes","")))</f>
        <v/>
      </c>
      <c r="L493" s="3"/>
      <c r="M493" s="65" t="str">
        <f t="shared" si="7"/>
        <v/>
      </c>
      <c r="N493" s="32">
        <v>493</v>
      </c>
    </row>
    <row r="494" spans="1:14" x14ac:dyDescent="0.3">
      <c r="A494" s="60"/>
      <c r="B494" s="34"/>
      <c r="C494" s="35"/>
      <c r="D494" s="36"/>
      <c r="E494" s="36"/>
      <c r="F494" s="41" t="str" cm="1">
        <f t="array" ref="F494">IF(LEN('My Details'!$B$2)=0,"see Note 3",IF(LEN(D494)=0,"",IF(LEN(E494)=0,"",(INDEX(Month!$A$2:$Z$15,MATCH(E494,Month!$A$2:$A$15,0),'My Details'!$B$2-2005)+D494))))</f>
        <v>see Note 3</v>
      </c>
      <c r="G494" s="14"/>
      <c r="H494" s="37"/>
      <c r="I494" s="37"/>
      <c r="J494" s="14"/>
      <c r="K494" s="61" t="str">
        <f>IF($A494="","",IF(OR(VLOOKUP($A494,'Species list'!$A$2:$E$456,3,0)="BBRC",VLOOKUP($A494,'Species list'!$A$2:$E$456,3,0)="HOSRP"),"URF required",IF(VLOOKUP($A494,'Species list'!$A$2:$E$456,4,0)="A, description notes required","Inc. ID notes","")))</f>
        <v/>
      </c>
      <c r="L494" s="3"/>
      <c r="M494" s="65" t="str">
        <f t="shared" si="7"/>
        <v/>
      </c>
      <c r="N494" s="32">
        <v>494</v>
      </c>
    </row>
    <row r="495" spans="1:14" x14ac:dyDescent="0.3">
      <c r="A495" s="60"/>
      <c r="B495" s="34"/>
      <c r="C495" s="35"/>
      <c r="D495" s="36"/>
      <c r="E495" s="36"/>
      <c r="F495" s="41" t="str" cm="1">
        <f t="array" ref="F495">IF(LEN('My Details'!$B$2)=0,"see Note 3",IF(LEN(D495)=0,"",IF(LEN(E495)=0,"",(INDEX(Month!$A$2:$Z$15,MATCH(E495,Month!$A$2:$A$15,0),'My Details'!$B$2-2005)+D495))))</f>
        <v>see Note 3</v>
      </c>
      <c r="G495" s="14"/>
      <c r="H495" s="37"/>
      <c r="I495" s="37"/>
      <c r="J495" s="14"/>
      <c r="K495" s="61" t="str">
        <f>IF($A495="","",IF(OR(VLOOKUP($A495,'Species list'!$A$2:$E$456,3,0)="BBRC",VLOOKUP($A495,'Species list'!$A$2:$E$456,3,0)="HOSRP"),"URF required",IF(VLOOKUP($A495,'Species list'!$A$2:$E$456,4,0)="A, description notes required","Inc. ID notes","")))</f>
        <v/>
      </c>
      <c r="L495" s="3"/>
      <c r="M495" s="65" t="str">
        <f t="shared" si="7"/>
        <v/>
      </c>
      <c r="N495" s="32">
        <v>495</v>
      </c>
    </row>
    <row r="496" spans="1:14" x14ac:dyDescent="0.3">
      <c r="A496" s="60"/>
      <c r="B496" s="34"/>
      <c r="C496" s="35"/>
      <c r="D496" s="36"/>
      <c r="E496" s="36"/>
      <c r="F496" s="41" t="str" cm="1">
        <f t="array" ref="F496">IF(LEN('My Details'!$B$2)=0,"see Note 3",IF(LEN(D496)=0,"",IF(LEN(E496)=0,"",(INDEX(Month!$A$2:$Z$15,MATCH(E496,Month!$A$2:$A$15,0),'My Details'!$B$2-2005)+D496))))</f>
        <v>see Note 3</v>
      </c>
      <c r="G496" s="14"/>
      <c r="H496" s="37"/>
      <c r="I496" s="37"/>
      <c r="J496" s="14"/>
      <c r="K496" s="61" t="str">
        <f>IF($A496="","",IF(OR(VLOOKUP($A496,'Species list'!$A$2:$E$456,3,0)="BBRC",VLOOKUP($A496,'Species list'!$A$2:$E$456,3,0)="HOSRP"),"URF required",IF(VLOOKUP($A496,'Species list'!$A$2:$E$456,4,0)="A, description notes required","Inc. ID notes","")))</f>
        <v/>
      </c>
      <c r="L496" s="3"/>
      <c r="M496" s="65" t="str">
        <f t="shared" si="7"/>
        <v/>
      </c>
      <c r="N496" s="32">
        <v>496</v>
      </c>
    </row>
    <row r="497" spans="1:14" x14ac:dyDescent="0.3">
      <c r="A497" s="60"/>
      <c r="B497" s="34"/>
      <c r="C497" s="35"/>
      <c r="D497" s="36"/>
      <c r="E497" s="36"/>
      <c r="F497" s="41" t="str" cm="1">
        <f t="array" ref="F497">IF(LEN('My Details'!$B$2)=0,"see Note 3",IF(LEN(D497)=0,"",IF(LEN(E497)=0,"",(INDEX(Month!$A$2:$Z$15,MATCH(E497,Month!$A$2:$A$15,0),'My Details'!$B$2-2005)+D497))))</f>
        <v>see Note 3</v>
      </c>
      <c r="G497" s="14"/>
      <c r="H497" s="37"/>
      <c r="I497" s="37"/>
      <c r="J497" s="14"/>
      <c r="K497" s="61" t="str">
        <f>IF($A497="","",IF(OR(VLOOKUP($A497,'Species list'!$A$2:$E$456,3,0)="BBRC",VLOOKUP($A497,'Species list'!$A$2:$E$456,3,0)="HOSRP"),"URF required",IF(VLOOKUP($A497,'Species list'!$A$2:$E$456,4,0)="A, description notes required","Inc. ID notes","")))</f>
        <v/>
      </c>
      <c r="L497" s="3"/>
      <c r="M497" s="65" t="str">
        <f t="shared" si="7"/>
        <v/>
      </c>
      <c r="N497" s="32">
        <v>497</v>
      </c>
    </row>
    <row r="498" spans="1:14" x14ac:dyDescent="0.3">
      <c r="A498" s="60"/>
      <c r="B498" s="34"/>
      <c r="C498" s="35"/>
      <c r="D498" s="36"/>
      <c r="E498" s="36"/>
      <c r="F498" s="41" t="str" cm="1">
        <f t="array" ref="F498">IF(LEN('My Details'!$B$2)=0,"see Note 3",IF(LEN(D498)=0,"",IF(LEN(E498)=0,"",(INDEX(Month!$A$2:$Z$15,MATCH(E498,Month!$A$2:$A$15,0),'My Details'!$B$2-2005)+D498))))</f>
        <v>see Note 3</v>
      </c>
      <c r="G498" s="14"/>
      <c r="H498" s="37"/>
      <c r="I498" s="37"/>
      <c r="J498" s="14"/>
      <c r="K498" s="61" t="str">
        <f>IF($A498="","",IF(OR(VLOOKUP($A498,'Species list'!$A$2:$E$456,3,0)="BBRC",VLOOKUP($A498,'Species list'!$A$2:$E$456,3,0)="HOSRP"),"URF required",IF(VLOOKUP($A498,'Species list'!$A$2:$E$456,4,0)="A, description notes required","Inc. ID notes","")))</f>
        <v/>
      </c>
      <c r="L498" s="3"/>
      <c r="M498" s="65" t="str">
        <f t="shared" si="7"/>
        <v/>
      </c>
      <c r="N498" s="32">
        <v>498</v>
      </c>
    </row>
    <row r="499" spans="1:14" x14ac:dyDescent="0.3">
      <c r="A499" s="60"/>
      <c r="B499" s="34"/>
      <c r="C499" s="35"/>
      <c r="D499" s="36"/>
      <c r="E499" s="36"/>
      <c r="F499" s="41" t="str" cm="1">
        <f t="array" ref="F499">IF(LEN('My Details'!$B$2)=0,"see Note 3",IF(LEN(D499)=0,"",IF(LEN(E499)=0,"",(INDEX(Month!$A$2:$Z$15,MATCH(E499,Month!$A$2:$A$15,0),'My Details'!$B$2-2005)+D499))))</f>
        <v>see Note 3</v>
      </c>
      <c r="G499" s="14"/>
      <c r="H499" s="37"/>
      <c r="I499" s="37"/>
      <c r="J499" s="14"/>
      <c r="K499" s="61" t="str">
        <f>IF($A499="","",IF(OR(VLOOKUP($A499,'Species list'!$A$2:$E$456,3,0)="BBRC",VLOOKUP($A499,'Species list'!$A$2:$E$456,3,0)="HOSRP"),"URF required",IF(VLOOKUP($A499,'Species list'!$A$2:$E$456,4,0)="A, description notes required","Inc. ID notes","")))</f>
        <v/>
      </c>
      <c r="L499" s="3"/>
      <c r="M499" s="65" t="str">
        <f t="shared" si="7"/>
        <v/>
      </c>
      <c r="N499" s="32">
        <v>499</v>
      </c>
    </row>
    <row r="500" spans="1:14" x14ac:dyDescent="0.3">
      <c r="A500" s="60"/>
      <c r="B500" s="34"/>
      <c r="C500" s="35"/>
      <c r="D500" s="36"/>
      <c r="E500" s="36"/>
      <c r="F500" s="41" t="str" cm="1">
        <f t="array" ref="F500">IF(LEN('My Details'!$B$2)=0,"see Note 3",IF(LEN(D500)=0,"",IF(LEN(E500)=0,"",(INDEX(Month!$A$2:$Z$15,MATCH(E500,Month!$A$2:$A$15,0),'My Details'!$B$2-2005)+D500))))</f>
        <v>see Note 3</v>
      </c>
      <c r="G500" s="14"/>
      <c r="H500" s="37"/>
      <c r="I500" s="37"/>
      <c r="J500" s="14"/>
      <c r="K500" s="61" t="str">
        <f>IF($A500="","",IF(OR(VLOOKUP($A500,'Species list'!$A$2:$E$456,3,0)="BBRC",VLOOKUP($A500,'Species list'!$A$2:$E$456,3,0)="HOSRP"),"URF required",IF(VLOOKUP($A500,'Species list'!$A$2:$E$456,4,0)="A, description notes required","Inc. ID notes","")))</f>
        <v/>
      </c>
      <c r="L500" s="3"/>
      <c r="M500" s="65" t="str">
        <f t="shared" si="7"/>
        <v/>
      </c>
      <c r="N500" s="32">
        <v>500</v>
      </c>
    </row>
    <row r="501" spans="1:14" x14ac:dyDescent="0.3">
      <c r="A501" s="60"/>
      <c r="B501" s="34"/>
      <c r="C501" s="35"/>
      <c r="D501" s="36"/>
      <c r="E501" s="36"/>
      <c r="F501" s="41" t="str" cm="1">
        <f t="array" ref="F501">IF(LEN('My Details'!$B$2)=0,"see Note 3",IF(LEN(D501)=0,"",IF(LEN(E501)=0,"",(INDEX(Month!$A$2:$Z$15,MATCH(E501,Month!$A$2:$A$15,0),'My Details'!$B$2-2005)+D501))))</f>
        <v>see Note 3</v>
      </c>
      <c r="G501" s="14"/>
      <c r="H501" s="37"/>
      <c r="I501" s="37"/>
      <c r="J501" s="14"/>
      <c r="K501" s="61" t="str">
        <f>IF($A501="","",IF(OR(VLOOKUP($A501,'Species list'!$A$2:$E$456,3,0)="BBRC",VLOOKUP($A501,'Species list'!$A$2:$E$456,3,0)="HOSRP"),"URF required",IF(VLOOKUP($A501,'Species list'!$A$2:$E$456,4,0)="A, description notes required","Inc. ID notes","")))</f>
        <v/>
      </c>
      <c r="L501" s="3"/>
      <c r="M501" s="65" t="str">
        <f t="shared" si="7"/>
        <v/>
      </c>
      <c r="N501" s="32">
        <v>501</v>
      </c>
    </row>
    <row r="502" spans="1:14" x14ac:dyDescent="0.3">
      <c r="A502" s="60"/>
      <c r="B502" s="34"/>
      <c r="C502" s="35"/>
      <c r="D502" s="36"/>
      <c r="E502" s="36"/>
      <c r="F502" s="41" t="str" cm="1">
        <f t="array" ref="F502">IF(LEN('My Details'!$B$2)=0,"see Note 3",IF(LEN(D502)=0,"",IF(LEN(E502)=0,"",(INDEX(Month!$A$2:$Z$15,MATCH(E502,Month!$A$2:$A$15,0),'My Details'!$B$2-2005)+D502))))</f>
        <v>see Note 3</v>
      </c>
      <c r="G502" s="14"/>
      <c r="H502" s="37"/>
      <c r="I502" s="37"/>
      <c r="J502" s="14"/>
      <c r="K502" s="61" t="str">
        <f>IF($A502="","",IF(OR(VLOOKUP($A502,'Species list'!$A$2:$E$456,3,0)="BBRC",VLOOKUP($A502,'Species list'!$A$2:$E$456,3,0)="HOSRP"),"URF required",IF(VLOOKUP($A502,'Species list'!$A$2:$E$456,4,0)="A, description notes required","Inc. ID notes","")))</f>
        <v/>
      </c>
      <c r="L502" s="3"/>
      <c r="M502" s="65" t="str">
        <f t="shared" si="7"/>
        <v/>
      </c>
      <c r="N502" s="32">
        <v>502</v>
      </c>
    </row>
    <row r="503" spans="1:14" x14ac:dyDescent="0.3">
      <c r="A503" s="60"/>
      <c r="B503" s="34"/>
      <c r="C503" s="35"/>
      <c r="D503" s="36"/>
      <c r="E503" s="36"/>
      <c r="F503" s="41" t="str" cm="1">
        <f t="array" ref="F503">IF(LEN('My Details'!$B$2)=0,"see Note 3",IF(LEN(D503)=0,"",IF(LEN(E503)=0,"",(INDEX(Month!$A$2:$Z$15,MATCH(E503,Month!$A$2:$A$15,0),'My Details'!$B$2-2005)+D503))))</f>
        <v>see Note 3</v>
      </c>
      <c r="G503" s="14"/>
      <c r="H503" s="37"/>
      <c r="I503" s="37"/>
      <c r="J503" s="14"/>
      <c r="K503" s="61" t="str">
        <f>IF($A503="","",IF(OR(VLOOKUP($A503,'Species list'!$A$2:$E$456,3,0)="BBRC",VLOOKUP($A503,'Species list'!$A$2:$E$456,3,0)="HOSRP"),"URF required",IF(VLOOKUP($A503,'Species list'!$A$2:$E$456,4,0)="A, description notes required","Inc. ID notes","")))</f>
        <v/>
      </c>
      <c r="L503" s="3"/>
      <c r="M503" s="65" t="str">
        <f t="shared" si="7"/>
        <v/>
      </c>
      <c r="N503" s="32">
        <v>503</v>
      </c>
    </row>
    <row r="504" spans="1:14" x14ac:dyDescent="0.3">
      <c r="A504" s="60"/>
      <c r="B504" s="34"/>
      <c r="C504" s="35"/>
      <c r="D504" s="36"/>
      <c r="E504" s="36"/>
      <c r="F504" s="41" t="str" cm="1">
        <f t="array" ref="F504">IF(LEN('My Details'!$B$2)=0,"see Note 3",IF(LEN(D504)=0,"",IF(LEN(E504)=0,"",(INDEX(Month!$A$2:$Z$15,MATCH(E504,Month!$A$2:$A$15,0),'My Details'!$B$2-2005)+D504))))</f>
        <v>see Note 3</v>
      </c>
      <c r="G504" s="14"/>
      <c r="H504" s="37"/>
      <c r="I504" s="37"/>
      <c r="J504" s="14"/>
      <c r="K504" s="61" t="str">
        <f>IF($A504="","",IF(OR(VLOOKUP($A504,'Species list'!$A$2:$E$456,3,0)="BBRC",VLOOKUP($A504,'Species list'!$A$2:$E$456,3,0)="HOSRP"),"URF required",IF(VLOOKUP($A504,'Species list'!$A$2:$E$456,4,0)="A, description notes required","Inc. ID notes","")))</f>
        <v/>
      </c>
      <c r="L504" s="3"/>
      <c r="M504" s="65" t="str">
        <f t="shared" si="7"/>
        <v/>
      </c>
      <c r="N504" s="32">
        <v>504</v>
      </c>
    </row>
    <row r="505" spans="1:14" x14ac:dyDescent="0.3">
      <c r="A505" s="60"/>
      <c r="B505" s="34"/>
      <c r="C505" s="35"/>
      <c r="D505" s="36"/>
      <c r="E505" s="36"/>
      <c r="F505" s="41" t="str" cm="1">
        <f t="array" ref="F505">IF(LEN('My Details'!$B$2)=0,"see Note 3",IF(LEN(D505)=0,"",IF(LEN(E505)=0,"",(INDEX(Month!$A$2:$Z$15,MATCH(E505,Month!$A$2:$A$15,0),'My Details'!$B$2-2005)+D505))))</f>
        <v>see Note 3</v>
      </c>
      <c r="G505" s="14"/>
      <c r="H505" s="37"/>
      <c r="I505" s="37"/>
      <c r="J505" s="14"/>
      <c r="K505" s="61" t="str">
        <f>IF($A505="","",IF(OR(VLOOKUP($A505,'Species list'!$A$2:$E$456,3,0)="BBRC",VLOOKUP($A505,'Species list'!$A$2:$E$456,3,0)="HOSRP"),"URF required",IF(VLOOKUP($A505,'Species list'!$A$2:$E$456,4,0)="A, description notes required","Inc. ID notes","")))</f>
        <v/>
      </c>
      <c r="L505" s="3"/>
      <c r="M505" s="65" t="str">
        <f t="shared" si="7"/>
        <v/>
      </c>
      <c r="N505" s="32">
        <v>505</v>
      </c>
    </row>
    <row r="506" spans="1:14" x14ac:dyDescent="0.3">
      <c r="A506" s="60"/>
      <c r="B506" s="34"/>
      <c r="C506" s="35"/>
      <c r="D506" s="36"/>
      <c r="E506" s="36"/>
      <c r="F506" s="41" t="str" cm="1">
        <f t="array" ref="F506">IF(LEN('My Details'!$B$2)=0,"see Note 3",IF(LEN(D506)=0,"",IF(LEN(E506)=0,"",(INDEX(Month!$A$2:$Z$15,MATCH(E506,Month!$A$2:$A$15,0),'My Details'!$B$2-2005)+D506))))</f>
        <v>see Note 3</v>
      </c>
      <c r="G506" s="14"/>
      <c r="H506" s="37"/>
      <c r="I506" s="37"/>
      <c r="J506" s="14"/>
      <c r="K506" s="61" t="str">
        <f>IF($A506="","",IF(OR(VLOOKUP($A506,'Species list'!$A$2:$E$456,3,0)="BBRC",VLOOKUP($A506,'Species list'!$A$2:$E$456,3,0)="HOSRP"),"URF required",IF(VLOOKUP($A506,'Species list'!$A$2:$E$456,4,0)="A, description notes required","Inc. ID notes","")))</f>
        <v/>
      </c>
      <c r="L506" s="3"/>
      <c r="M506" s="65" t="str">
        <f t="shared" si="7"/>
        <v/>
      </c>
      <c r="N506" s="32">
        <v>506</v>
      </c>
    </row>
    <row r="507" spans="1:14" x14ac:dyDescent="0.3">
      <c r="A507" s="60"/>
      <c r="B507" s="34"/>
      <c r="C507" s="35"/>
      <c r="D507" s="36"/>
      <c r="E507" s="36"/>
      <c r="F507" s="41" t="str" cm="1">
        <f t="array" ref="F507">IF(LEN('My Details'!$B$2)=0,"see Note 3",IF(LEN(D507)=0,"",IF(LEN(E507)=0,"",(INDEX(Month!$A$2:$Z$15,MATCH(E507,Month!$A$2:$A$15,0),'My Details'!$B$2-2005)+D507))))</f>
        <v>see Note 3</v>
      </c>
      <c r="G507" s="14"/>
      <c r="H507" s="37"/>
      <c r="I507" s="37"/>
      <c r="J507" s="14"/>
      <c r="K507" s="61" t="str">
        <f>IF($A507="","",IF(OR(VLOOKUP($A507,'Species list'!$A$2:$E$456,3,0)="BBRC",VLOOKUP($A507,'Species list'!$A$2:$E$456,3,0)="HOSRP"),"URF required",IF(VLOOKUP($A507,'Species list'!$A$2:$E$456,4,0)="A, description notes required","Inc. ID notes","")))</f>
        <v/>
      </c>
      <c r="L507" s="3"/>
      <c r="M507" s="65" t="str">
        <f t="shared" si="7"/>
        <v/>
      </c>
      <c r="N507" s="32">
        <v>507</v>
      </c>
    </row>
    <row r="508" spans="1:14" x14ac:dyDescent="0.3">
      <c r="A508" s="60"/>
      <c r="B508" s="34"/>
      <c r="C508" s="35"/>
      <c r="D508" s="36"/>
      <c r="E508" s="36"/>
      <c r="F508" s="41" t="str" cm="1">
        <f t="array" ref="F508">IF(LEN('My Details'!$B$2)=0,"see Note 3",IF(LEN(D508)=0,"",IF(LEN(E508)=0,"",(INDEX(Month!$A$2:$Z$15,MATCH(E508,Month!$A$2:$A$15,0),'My Details'!$B$2-2005)+D508))))</f>
        <v>see Note 3</v>
      </c>
      <c r="G508" s="14"/>
      <c r="H508" s="37"/>
      <c r="I508" s="37"/>
      <c r="J508" s="14"/>
      <c r="K508" s="61" t="str">
        <f>IF($A508="","",IF(OR(VLOOKUP($A508,'Species list'!$A$2:$E$456,3,0)="BBRC",VLOOKUP($A508,'Species list'!$A$2:$E$456,3,0)="HOSRP"),"URF required",IF(VLOOKUP($A508,'Species list'!$A$2:$E$456,4,0)="A, description notes required","Inc. ID notes","")))</f>
        <v/>
      </c>
      <c r="L508" s="3"/>
      <c r="M508" s="65" t="str">
        <f t="shared" si="7"/>
        <v/>
      </c>
      <c r="N508" s="32">
        <v>508</v>
      </c>
    </row>
    <row r="509" spans="1:14" x14ac:dyDescent="0.3">
      <c r="A509" s="60"/>
      <c r="B509" s="34"/>
      <c r="C509" s="35"/>
      <c r="D509" s="36"/>
      <c r="E509" s="36"/>
      <c r="F509" s="41" t="str" cm="1">
        <f t="array" ref="F509">IF(LEN('My Details'!$B$2)=0,"see Note 3",IF(LEN(D509)=0,"",IF(LEN(E509)=0,"",(INDEX(Month!$A$2:$Z$15,MATCH(E509,Month!$A$2:$A$15,0),'My Details'!$B$2-2005)+D509))))</f>
        <v>see Note 3</v>
      </c>
      <c r="G509" s="14"/>
      <c r="H509" s="37"/>
      <c r="I509" s="37"/>
      <c r="J509" s="14"/>
      <c r="K509" s="61" t="str">
        <f>IF($A509="","",IF(OR(VLOOKUP($A509,'Species list'!$A$2:$E$456,3,0)="BBRC",VLOOKUP($A509,'Species list'!$A$2:$E$456,3,0)="HOSRP"),"URF required",IF(VLOOKUP($A509,'Species list'!$A$2:$E$456,4,0)="A, description notes required","Inc. ID notes","")))</f>
        <v/>
      </c>
      <c r="L509" s="3"/>
      <c r="M509" s="65" t="str">
        <f t="shared" si="7"/>
        <v/>
      </c>
      <c r="N509" s="32">
        <v>509</v>
      </c>
    </row>
    <row r="510" spans="1:14" x14ac:dyDescent="0.3">
      <c r="A510" s="60"/>
      <c r="B510" s="34"/>
      <c r="C510" s="35"/>
      <c r="D510" s="36"/>
      <c r="E510" s="36"/>
      <c r="F510" s="41" t="str" cm="1">
        <f t="array" ref="F510">IF(LEN('My Details'!$B$2)=0,"see Note 3",IF(LEN(D510)=0,"",IF(LEN(E510)=0,"",(INDEX(Month!$A$2:$Z$15,MATCH(E510,Month!$A$2:$A$15,0),'My Details'!$B$2-2005)+D510))))</f>
        <v>see Note 3</v>
      </c>
      <c r="G510" s="14"/>
      <c r="H510" s="37"/>
      <c r="I510" s="37"/>
      <c r="J510" s="14"/>
      <c r="K510" s="61" t="str">
        <f>IF($A510="","",IF(OR(VLOOKUP($A510,'Species list'!$A$2:$E$456,3,0)="BBRC",VLOOKUP($A510,'Species list'!$A$2:$E$456,3,0)="HOSRP"),"URF required",IF(VLOOKUP($A510,'Species list'!$A$2:$E$456,4,0)="A, description notes required","Inc. ID notes","")))</f>
        <v/>
      </c>
      <c r="L510" s="3"/>
      <c r="M510" s="65" t="str">
        <f t="shared" si="7"/>
        <v/>
      </c>
      <c r="N510" s="32">
        <v>510</v>
      </c>
    </row>
    <row r="511" spans="1:14" x14ac:dyDescent="0.3">
      <c r="A511" s="60"/>
      <c r="B511" s="34"/>
      <c r="C511" s="35"/>
      <c r="D511" s="36"/>
      <c r="E511" s="36"/>
      <c r="F511" s="41" t="str" cm="1">
        <f t="array" ref="F511">IF(LEN('My Details'!$B$2)=0,"see Note 3",IF(LEN(D511)=0,"",IF(LEN(E511)=0,"",(INDEX(Month!$A$2:$Z$15,MATCH(E511,Month!$A$2:$A$15,0),'My Details'!$B$2-2005)+D511))))</f>
        <v>see Note 3</v>
      </c>
      <c r="G511" s="14"/>
      <c r="H511" s="37"/>
      <c r="I511" s="37"/>
      <c r="J511" s="14"/>
      <c r="K511" s="61" t="str">
        <f>IF($A511="","",IF(OR(VLOOKUP($A511,'Species list'!$A$2:$E$456,3,0)="BBRC",VLOOKUP($A511,'Species list'!$A$2:$E$456,3,0)="HOSRP"),"URF required",IF(VLOOKUP($A511,'Species list'!$A$2:$E$456,4,0)="A, description notes required","Inc. ID notes","")))</f>
        <v/>
      </c>
      <c r="L511" s="3"/>
      <c r="M511" s="65" t="str">
        <f t="shared" si="7"/>
        <v/>
      </c>
      <c r="N511" s="32">
        <v>511</v>
      </c>
    </row>
    <row r="512" spans="1:14" x14ac:dyDescent="0.3">
      <c r="A512" s="60"/>
      <c r="B512" s="34"/>
      <c r="C512" s="35"/>
      <c r="D512" s="36"/>
      <c r="E512" s="36"/>
      <c r="F512" s="41" t="str" cm="1">
        <f t="array" ref="F512">IF(LEN('My Details'!$B$2)=0,"see Note 3",IF(LEN(D512)=0,"",IF(LEN(E512)=0,"",(INDEX(Month!$A$2:$Z$15,MATCH(E512,Month!$A$2:$A$15,0),'My Details'!$B$2-2005)+D512))))</f>
        <v>see Note 3</v>
      </c>
      <c r="G512" s="14"/>
      <c r="H512" s="37"/>
      <c r="I512" s="37"/>
      <c r="J512" s="14"/>
      <c r="K512" s="61" t="str">
        <f>IF($A512="","",IF(OR(VLOOKUP($A512,'Species list'!$A$2:$E$456,3,0)="BBRC",VLOOKUP($A512,'Species list'!$A$2:$E$456,3,0)="HOSRP"),"URF required",IF(VLOOKUP($A512,'Species list'!$A$2:$E$456,4,0)="A, description notes required","Inc. ID notes","")))</f>
        <v/>
      </c>
      <c r="L512" s="3"/>
      <c r="M512" s="65" t="str">
        <f t="shared" si="7"/>
        <v/>
      </c>
      <c r="N512" s="32">
        <v>512</v>
      </c>
    </row>
    <row r="513" spans="1:14" x14ac:dyDescent="0.3">
      <c r="A513" s="60"/>
      <c r="B513" s="34"/>
      <c r="C513" s="35"/>
      <c r="D513" s="36"/>
      <c r="E513" s="36"/>
      <c r="F513" s="41" t="str" cm="1">
        <f t="array" ref="F513">IF(LEN('My Details'!$B$2)=0,"see Note 3",IF(LEN(D513)=0,"",IF(LEN(E513)=0,"",(INDEX(Month!$A$2:$Z$15,MATCH(E513,Month!$A$2:$A$15,0),'My Details'!$B$2-2005)+D513))))</f>
        <v>see Note 3</v>
      </c>
      <c r="G513" s="14"/>
      <c r="H513" s="37"/>
      <c r="I513" s="37"/>
      <c r="J513" s="14"/>
      <c r="K513" s="61" t="str">
        <f>IF($A513="","",IF(OR(VLOOKUP($A513,'Species list'!$A$2:$E$456,3,0)="BBRC",VLOOKUP($A513,'Species list'!$A$2:$E$456,3,0)="HOSRP"),"URF required",IF(VLOOKUP($A513,'Species list'!$A$2:$E$456,4,0)="A, description notes required","Inc. ID notes","")))</f>
        <v/>
      </c>
      <c r="L513" s="3"/>
      <c r="M513" s="65" t="str">
        <f t="shared" si="7"/>
        <v/>
      </c>
      <c r="N513" s="32">
        <v>513</v>
      </c>
    </row>
    <row r="514" spans="1:14" x14ac:dyDescent="0.3">
      <c r="A514" s="60"/>
      <c r="B514" s="34"/>
      <c r="C514" s="35"/>
      <c r="D514" s="36"/>
      <c r="E514" s="36"/>
      <c r="F514" s="41" t="str" cm="1">
        <f t="array" ref="F514">IF(LEN('My Details'!$B$2)=0,"see Note 3",IF(LEN(D514)=0,"",IF(LEN(E514)=0,"",(INDEX(Month!$A$2:$Z$15,MATCH(E514,Month!$A$2:$A$15,0),'My Details'!$B$2-2005)+D514))))</f>
        <v>see Note 3</v>
      </c>
      <c r="G514" s="14"/>
      <c r="H514" s="37"/>
      <c r="I514" s="37"/>
      <c r="J514" s="14"/>
      <c r="K514" s="61" t="str">
        <f>IF($A514="","",IF(OR(VLOOKUP($A514,'Species list'!$A$2:$E$456,3,0)="BBRC",VLOOKUP($A514,'Species list'!$A$2:$E$456,3,0)="HOSRP"),"URF required",IF(VLOOKUP($A514,'Species list'!$A$2:$E$456,4,0)="A, description notes required","Inc. ID notes","")))</f>
        <v/>
      </c>
      <c r="L514" s="3"/>
      <c r="M514" s="65" t="str">
        <f t="shared" si="7"/>
        <v/>
      </c>
      <c r="N514" s="32">
        <v>514</v>
      </c>
    </row>
    <row r="515" spans="1:14" x14ac:dyDescent="0.3">
      <c r="A515" s="60"/>
      <c r="B515" s="34"/>
      <c r="C515" s="35"/>
      <c r="D515" s="36"/>
      <c r="E515" s="36"/>
      <c r="F515" s="41" t="str" cm="1">
        <f t="array" ref="F515">IF(LEN('My Details'!$B$2)=0,"see Note 3",IF(LEN(D515)=0,"",IF(LEN(E515)=0,"",(INDEX(Month!$A$2:$Z$15,MATCH(E515,Month!$A$2:$A$15,0),'My Details'!$B$2-2005)+D515))))</f>
        <v>see Note 3</v>
      </c>
      <c r="G515" s="14"/>
      <c r="H515" s="37"/>
      <c r="I515" s="37"/>
      <c r="J515" s="14"/>
      <c r="K515" s="61" t="str">
        <f>IF($A515="","",IF(OR(VLOOKUP($A515,'Species list'!$A$2:$E$456,3,0)="BBRC",VLOOKUP($A515,'Species list'!$A$2:$E$456,3,0)="HOSRP"),"URF required",IF(VLOOKUP($A515,'Species list'!$A$2:$E$456,4,0)="A, description notes required","Inc. ID notes","")))</f>
        <v/>
      </c>
      <c r="L515" s="3"/>
      <c r="M515" s="65" t="str">
        <f t="shared" si="7"/>
        <v/>
      </c>
      <c r="N515" s="32">
        <v>515</v>
      </c>
    </row>
    <row r="516" spans="1:14" x14ac:dyDescent="0.3">
      <c r="A516" s="60"/>
      <c r="B516" s="34"/>
      <c r="C516" s="35"/>
      <c r="D516" s="36"/>
      <c r="E516" s="36"/>
      <c r="F516" s="41" t="str" cm="1">
        <f t="array" ref="F516">IF(LEN('My Details'!$B$2)=0,"see Note 3",IF(LEN(D516)=0,"",IF(LEN(E516)=0,"",(INDEX(Month!$A$2:$Z$15,MATCH(E516,Month!$A$2:$A$15,0),'My Details'!$B$2-2005)+D516))))</f>
        <v>see Note 3</v>
      </c>
      <c r="G516" s="14"/>
      <c r="H516" s="37"/>
      <c r="I516" s="37"/>
      <c r="J516" s="14"/>
      <c r="K516" s="61" t="str">
        <f>IF($A516="","",IF(OR(VLOOKUP($A516,'Species list'!$A$2:$E$456,3,0)="BBRC",VLOOKUP($A516,'Species list'!$A$2:$E$456,3,0)="HOSRP"),"URF required",IF(VLOOKUP($A516,'Species list'!$A$2:$E$456,4,0)="A, description notes required","Inc. ID notes","")))</f>
        <v/>
      </c>
      <c r="L516" s="3"/>
      <c r="M516" s="65" t="str">
        <f t="shared" si="7"/>
        <v/>
      </c>
      <c r="N516" s="32">
        <v>516</v>
      </c>
    </row>
    <row r="517" spans="1:14" x14ac:dyDescent="0.3">
      <c r="A517" s="60"/>
      <c r="B517" s="34"/>
      <c r="C517" s="35"/>
      <c r="D517" s="36"/>
      <c r="E517" s="36"/>
      <c r="F517" s="41" t="str" cm="1">
        <f t="array" ref="F517">IF(LEN('My Details'!$B$2)=0,"see Note 3",IF(LEN(D517)=0,"",IF(LEN(E517)=0,"",(INDEX(Month!$A$2:$Z$15,MATCH(E517,Month!$A$2:$A$15,0),'My Details'!$B$2-2005)+D517))))</f>
        <v>see Note 3</v>
      </c>
      <c r="G517" s="14"/>
      <c r="H517" s="37"/>
      <c r="I517" s="37"/>
      <c r="J517" s="14"/>
      <c r="K517" s="61" t="str">
        <f>IF($A517="","",IF(OR(VLOOKUP($A517,'Species list'!$A$2:$E$456,3,0)="BBRC",VLOOKUP($A517,'Species list'!$A$2:$E$456,3,0)="HOSRP"),"URF required",IF(VLOOKUP($A517,'Species list'!$A$2:$E$456,4,0)="A, description notes required","Inc. ID notes","")))</f>
        <v/>
      </c>
      <c r="L517" s="3"/>
      <c r="M517" s="65" t="str">
        <f t="shared" ref="M517:M580" si="8">IF(LEN(A517)=0,"",$M$3)</f>
        <v/>
      </c>
      <c r="N517" s="32">
        <v>517</v>
      </c>
    </row>
    <row r="518" spans="1:14" x14ac:dyDescent="0.3">
      <c r="A518" s="60"/>
      <c r="B518" s="34"/>
      <c r="C518" s="35"/>
      <c r="D518" s="36"/>
      <c r="E518" s="36"/>
      <c r="F518" s="41" t="str" cm="1">
        <f t="array" ref="F518">IF(LEN('My Details'!$B$2)=0,"see Note 3",IF(LEN(D518)=0,"",IF(LEN(E518)=0,"",(INDEX(Month!$A$2:$Z$15,MATCH(E518,Month!$A$2:$A$15,0),'My Details'!$B$2-2005)+D518))))</f>
        <v>see Note 3</v>
      </c>
      <c r="G518" s="14"/>
      <c r="H518" s="37"/>
      <c r="I518" s="37"/>
      <c r="J518" s="14"/>
      <c r="K518" s="61" t="str">
        <f>IF($A518="","",IF(OR(VLOOKUP($A518,'Species list'!$A$2:$E$456,3,0)="BBRC",VLOOKUP($A518,'Species list'!$A$2:$E$456,3,0)="HOSRP"),"URF required",IF(VLOOKUP($A518,'Species list'!$A$2:$E$456,4,0)="A, description notes required","Inc. ID notes","")))</f>
        <v/>
      </c>
      <c r="L518" s="3"/>
      <c r="M518" s="65" t="str">
        <f t="shared" si="8"/>
        <v/>
      </c>
      <c r="N518" s="32">
        <v>518</v>
      </c>
    </row>
    <row r="519" spans="1:14" x14ac:dyDescent="0.3">
      <c r="A519" s="60"/>
      <c r="B519" s="34"/>
      <c r="C519" s="35"/>
      <c r="D519" s="36"/>
      <c r="E519" s="36"/>
      <c r="F519" s="41" t="str" cm="1">
        <f t="array" ref="F519">IF(LEN('My Details'!$B$2)=0,"see Note 3",IF(LEN(D519)=0,"",IF(LEN(E519)=0,"",(INDEX(Month!$A$2:$Z$15,MATCH(E519,Month!$A$2:$A$15,0),'My Details'!$B$2-2005)+D519))))</f>
        <v>see Note 3</v>
      </c>
      <c r="G519" s="14"/>
      <c r="H519" s="37"/>
      <c r="I519" s="37"/>
      <c r="J519" s="14"/>
      <c r="K519" s="61" t="str">
        <f>IF($A519="","",IF(OR(VLOOKUP($A519,'Species list'!$A$2:$E$456,3,0)="BBRC",VLOOKUP($A519,'Species list'!$A$2:$E$456,3,0)="HOSRP"),"URF required",IF(VLOOKUP($A519,'Species list'!$A$2:$E$456,4,0)="A, description notes required","Inc. ID notes","")))</f>
        <v/>
      </c>
      <c r="L519" s="3"/>
      <c r="M519" s="65" t="str">
        <f t="shared" si="8"/>
        <v/>
      </c>
      <c r="N519" s="32">
        <v>519</v>
      </c>
    </row>
    <row r="520" spans="1:14" x14ac:dyDescent="0.3">
      <c r="A520" s="60"/>
      <c r="B520" s="34"/>
      <c r="C520" s="35"/>
      <c r="D520" s="36"/>
      <c r="E520" s="36"/>
      <c r="F520" s="41" t="str" cm="1">
        <f t="array" ref="F520">IF(LEN('My Details'!$B$2)=0,"see Note 3",IF(LEN(D520)=0,"",IF(LEN(E520)=0,"",(INDEX(Month!$A$2:$Z$15,MATCH(E520,Month!$A$2:$A$15,0),'My Details'!$B$2-2005)+D520))))</f>
        <v>see Note 3</v>
      </c>
      <c r="G520" s="14"/>
      <c r="H520" s="37"/>
      <c r="I520" s="37"/>
      <c r="J520" s="14"/>
      <c r="K520" s="61" t="str">
        <f>IF($A520="","",IF(OR(VLOOKUP($A520,'Species list'!$A$2:$E$456,3,0)="BBRC",VLOOKUP($A520,'Species list'!$A$2:$E$456,3,0)="HOSRP"),"URF required",IF(VLOOKUP($A520,'Species list'!$A$2:$E$456,4,0)="A, description notes required","Inc. ID notes","")))</f>
        <v/>
      </c>
      <c r="L520" s="3"/>
      <c r="M520" s="65" t="str">
        <f t="shared" si="8"/>
        <v/>
      </c>
      <c r="N520" s="32">
        <v>520</v>
      </c>
    </row>
    <row r="521" spans="1:14" x14ac:dyDescent="0.3">
      <c r="A521" s="60"/>
      <c r="B521" s="34"/>
      <c r="C521" s="35"/>
      <c r="D521" s="36"/>
      <c r="E521" s="36"/>
      <c r="F521" s="41" t="str" cm="1">
        <f t="array" ref="F521">IF(LEN('My Details'!$B$2)=0,"see Note 3",IF(LEN(D521)=0,"",IF(LEN(E521)=0,"",(INDEX(Month!$A$2:$Z$15,MATCH(E521,Month!$A$2:$A$15,0),'My Details'!$B$2-2005)+D521))))</f>
        <v>see Note 3</v>
      </c>
      <c r="G521" s="14"/>
      <c r="H521" s="37"/>
      <c r="I521" s="37"/>
      <c r="J521" s="14"/>
      <c r="K521" s="61" t="str">
        <f>IF($A521="","",IF(OR(VLOOKUP($A521,'Species list'!$A$2:$E$456,3,0)="BBRC",VLOOKUP($A521,'Species list'!$A$2:$E$456,3,0)="HOSRP"),"URF required",IF(VLOOKUP($A521,'Species list'!$A$2:$E$456,4,0)="A, description notes required","Inc. ID notes","")))</f>
        <v/>
      </c>
      <c r="L521" s="3"/>
      <c r="M521" s="65" t="str">
        <f t="shared" si="8"/>
        <v/>
      </c>
      <c r="N521" s="32">
        <v>521</v>
      </c>
    </row>
    <row r="522" spans="1:14" x14ac:dyDescent="0.3">
      <c r="A522" s="60"/>
      <c r="B522" s="34"/>
      <c r="C522" s="35"/>
      <c r="D522" s="36"/>
      <c r="E522" s="36"/>
      <c r="F522" s="41" t="str" cm="1">
        <f t="array" ref="F522">IF(LEN('My Details'!$B$2)=0,"see Note 3",IF(LEN(D522)=0,"",IF(LEN(E522)=0,"",(INDEX(Month!$A$2:$Z$15,MATCH(E522,Month!$A$2:$A$15,0),'My Details'!$B$2-2005)+D522))))</f>
        <v>see Note 3</v>
      </c>
      <c r="G522" s="14"/>
      <c r="H522" s="37"/>
      <c r="I522" s="37"/>
      <c r="J522" s="14"/>
      <c r="K522" s="61" t="str">
        <f>IF($A522="","",IF(OR(VLOOKUP($A522,'Species list'!$A$2:$E$456,3,0)="BBRC",VLOOKUP($A522,'Species list'!$A$2:$E$456,3,0)="HOSRP"),"URF required",IF(VLOOKUP($A522,'Species list'!$A$2:$E$456,4,0)="A, description notes required","Inc. ID notes","")))</f>
        <v/>
      </c>
      <c r="L522" s="3"/>
      <c r="M522" s="65" t="str">
        <f t="shared" si="8"/>
        <v/>
      </c>
      <c r="N522" s="32">
        <v>522</v>
      </c>
    </row>
    <row r="523" spans="1:14" x14ac:dyDescent="0.3">
      <c r="A523" s="60"/>
      <c r="B523" s="34"/>
      <c r="C523" s="35"/>
      <c r="D523" s="36"/>
      <c r="E523" s="36"/>
      <c r="F523" s="41" t="str" cm="1">
        <f t="array" ref="F523">IF(LEN('My Details'!$B$2)=0,"see Note 3",IF(LEN(D523)=0,"",IF(LEN(E523)=0,"",(INDEX(Month!$A$2:$Z$15,MATCH(E523,Month!$A$2:$A$15,0),'My Details'!$B$2-2005)+D523))))</f>
        <v>see Note 3</v>
      </c>
      <c r="G523" s="14"/>
      <c r="H523" s="37"/>
      <c r="I523" s="37"/>
      <c r="J523" s="14"/>
      <c r="K523" s="61" t="str">
        <f>IF($A523="","",IF(OR(VLOOKUP($A523,'Species list'!$A$2:$E$456,3,0)="BBRC",VLOOKUP($A523,'Species list'!$A$2:$E$456,3,0)="HOSRP"),"URF required",IF(VLOOKUP($A523,'Species list'!$A$2:$E$456,4,0)="A, description notes required","Inc. ID notes","")))</f>
        <v/>
      </c>
      <c r="L523" s="3"/>
      <c r="M523" s="65" t="str">
        <f t="shared" si="8"/>
        <v/>
      </c>
      <c r="N523" s="32">
        <v>523</v>
      </c>
    </row>
    <row r="524" spans="1:14" x14ac:dyDescent="0.3">
      <c r="A524" s="60"/>
      <c r="B524" s="34"/>
      <c r="C524" s="35"/>
      <c r="D524" s="36"/>
      <c r="E524" s="36"/>
      <c r="F524" s="41" t="str" cm="1">
        <f t="array" ref="F524">IF(LEN('My Details'!$B$2)=0,"see Note 3",IF(LEN(D524)=0,"",IF(LEN(E524)=0,"",(INDEX(Month!$A$2:$Z$15,MATCH(E524,Month!$A$2:$A$15,0),'My Details'!$B$2-2005)+D524))))</f>
        <v>see Note 3</v>
      </c>
      <c r="G524" s="14"/>
      <c r="H524" s="37"/>
      <c r="I524" s="37"/>
      <c r="J524" s="14"/>
      <c r="K524" s="61" t="str">
        <f>IF($A524="","",IF(OR(VLOOKUP($A524,'Species list'!$A$2:$E$456,3,0)="BBRC",VLOOKUP($A524,'Species list'!$A$2:$E$456,3,0)="HOSRP"),"URF required",IF(VLOOKUP($A524,'Species list'!$A$2:$E$456,4,0)="A, description notes required","Inc. ID notes","")))</f>
        <v/>
      </c>
      <c r="L524" s="3"/>
      <c r="M524" s="65" t="str">
        <f t="shared" si="8"/>
        <v/>
      </c>
      <c r="N524" s="32">
        <v>524</v>
      </c>
    </row>
    <row r="525" spans="1:14" x14ac:dyDescent="0.3">
      <c r="A525" s="60"/>
      <c r="B525" s="34"/>
      <c r="C525" s="35"/>
      <c r="D525" s="36"/>
      <c r="E525" s="36"/>
      <c r="F525" s="41" t="str" cm="1">
        <f t="array" ref="F525">IF(LEN('My Details'!$B$2)=0,"see Note 3",IF(LEN(D525)=0,"",IF(LEN(E525)=0,"",(INDEX(Month!$A$2:$Z$15,MATCH(E525,Month!$A$2:$A$15,0),'My Details'!$B$2-2005)+D525))))</f>
        <v>see Note 3</v>
      </c>
      <c r="G525" s="14"/>
      <c r="H525" s="37"/>
      <c r="I525" s="37"/>
      <c r="J525" s="14"/>
      <c r="K525" s="61" t="str">
        <f>IF($A525="","",IF(OR(VLOOKUP($A525,'Species list'!$A$2:$E$456,3,0)="BBRC",VLOOKUP($A525,'Species list'!$A$2:$E$456,3,0)="HOSRP"),"URF required",IF(VLOOKUP($A525,'Species list'!$A$2:$E$456,4,0)="A, description notes required","Inc. ID notes","")))</f>
        <v/>
      </c>
      <c r="L525" s="3"/>
      <c r="M525" s="65" t="str">
        <f t="shared" si="8"/>
        <v/>
      </c>
      <c r="N525" s="32">
        <v>525</v>
      </c>
    </row>
    <row r="526" spans="1:14" x14ac:dyDescent="0.3">
      <c r="A526" s="60"/>
      <c r="B526" s="34"/>
      <c r="C526" s="35"/>
      <c r="D526" s="36"/>
      <c r="E526" s="36"/>
      <c r="F526" s="41" t="str" cm="1">
        <f t="array" ref="F526">IF(LEN('My Details'!$B$2)=0,"see Note 3",IF(LEN(D526)=0,"",IF(LEN(E526)=0,"",(INDEX(Month!$A$2:$Z$15,MATCH(E526,Month!$A$2:$A$15,0),'My Details'!$B$2-2005)+D526))))</f>
        <v>see Note 3</v>
      </c>
      <c r="G526" s="14"/>
      <c r="H526" s="37"/>
      <c r="I526" s="37"/>
      <c r="J526" s="14"/>
      <c r="K526" s="61" t="str">
        <f>IF($A526="","",IF(OR(VLOOKUP($A526,'Species list'!$A$2:$E$456,3,0)="BBRC",VLOOKUP($A526,'Species list'!$A$2:$E$456,3,0)="HOSRP"),"URF required",IF(VLOOKUP($A526,'Species list'!$A$2:$E$456,4,0)="A, description notes required","Inc. ID notes","")))</f>
        <v/>
      </c>
      <c r="L526" s="3"/>
      <c r="M526" s="65" t="str">
        <f t="shared" si="8"/>
        <v/>
      </c>
      <c r="N526" s="32">
        <v>526</v>
      </c>
    </row>
    <row r="527" spans="1:14" x14ac:dyDescent="0.3">
      <c r="A527" s="60"/>
      <c r="B527" s="34"/>
      <c r="C527" s="35"/>
      <c r="D527" s="36"/>
      <c r="E527" s="36"/>
      <c r="F527" s="41" t="str" cm="1">
        <f t="array" ref="F527">IF(LEN('My Details'!$B$2)=0,"see Note 3",IF(LEN(D527)=0,"",IF(LEN(E527)=0,"",(INDEX(Month!$A$2:$Z$15,MATCH(E527,Month!$A$2:$A$15,0),'My Details'!$B$2-2005)+D527))))</f>
        <v>see Note 3</v>
      </c>
      <c r="G527" s="14"/>
      <c r="H527" s="37"/>
      <c r="I527" s="37"/>
      <c r="J527" s="14"/>
      <c r="K527" s="61" t="str">
        <f>IF($A527="","",IF(OR(VLOOKUP($A527,'Species list'!$A$2:$E$456,3,0)="BBRC",VLOOKUP($A527,'Species list'!$A$2:$E$456,3,0)="HOSRP"),"URF required",IF(VLOOKUP($A527,'Species list'!$A$2:$E$456,4,0)="A, description notes required","Inc. ID notes","")))</f>
        <v/>
      </c>
      <c r="L527" s="3"/>
      <c r="M527" s="65" t="str">
        <f t="shared" si="8"/>
        <v/>
      </c>
      <c r="N527" s="32">
        <v>527</v>
      </c>
    </row>
    <row r="528" spans="1:14" x14ac:dyDescent="0.3">
      <c r="A528" s="60"/>
      <c r="B528" s="34"/>
      <c r="C528" s="35"/>
      <c r="D528" s="36"/>
      <c r="E528" s="36"/>
      <c r="F528" s="41" t="str" cm="1">
        <f t="array" ref="F528">IF(LEN('My Details'!$B$2)=0,"see Note 3",IF(LEN(D528)=0,"",IF(LEN(E528)=0,"",(INDEX(Month!$A$2:$Z$15,MATCH(E528,Month!$A$2:$A$15,0),'My Details'!$B$2-2005)+D528))))</f>
        <v>see Note 3</v>
      </c>
      <c r="G528" s="14"/>
      <c r="H528" s="37"/>
      <c r="I528" s="37"/>
      <c r="J528" s="14"/>
      <c r="K528" s="61" t="str">
        <f>IF($A528="","",IF(OR(VLOOKUP($A528,'Species list'!$A$2:$E$456,3,0)="BBRC",VLOOKUP($A528,'Species list'!$A$2:$E$456,3,0)="HOSRP"),"URF required",IF(VLOOKUP($A528,'Species list'!$A$2:$E$456,4,0)="A, description notes required","Inc. ID notes","")))</f>
        <v/>
      </c>
      <c r="L528" s="3"/>
      <c r="M528" s="65" t="str">
        <f t="shared" si="8"/>
        <v/>
      </c>
      <c r="N528" s="32">
        <v>528</v>
      </c>
    </row>
    <row r="529" spans="1:14" x14ac:dyDescent="0.3">
      <c r="A529" s="60"/>
      <c r="B529" s="34"/>
      <c r="C529" s="35"/>
      <c r="D529" s="36"/>
      <c r="E529" s="36"/>
      <c r="F529" s="41" t="str" cm="1">
        <f t="array" ref="F529">IF(LEN('My Details'!$B$2)=0,"see Note 3",IF(LEN(D529)=0,"",IF(LEN(E529)=0,"",(INDEX(Month!$A$2:$Z$15,MATCH(E529,Month!$A$2:$A$15,0),'My Details'!$B$2-2005)+D529))))</f>
        <v>see Note 3</v>
      </c>
      <c r="G529" s="14"/>
      <c r="H529" s="37"/>
      <c r="I529" s="37"/>
      <c r="J529" s="14"/>
      <c r="K529" s="61" t="str">
        <f>IF($A529="","",IF(OR(VLOOKUP($A529,'Species list'!$A$2:$E$456,3,0)="BBRC",VLOOKUP($A529,'Species list'!$A$2:$E$456,3,0)="HOSRP"),"URF required",IF(VLOOKUP($A529,'Species list'!$A$2:$E$456,4,0)="A, description notes required","Inc. ID notes","")))</f>
        <v/>
      </c>
      <c r="L529" s="3"/>
      <c r="M529" s="65" t="str">
        <f t="shared" si="8"/>
        <v/>
      </c>
      <c r="N529" s="32">
        <v>529</v>
      </c>
    </row>
    <row r="530" spans="1:14" x14ac:dyDescent="0.3">
      <c r="A530" s="60"/>
      <c r="B530" s="34"/>
      <c r="C530" s="35"/>
      <c r="D530" s="36"/>
      <c r="E530" s="36"/>
      <c r="F530" s="41" t="str" cm="1">
        <f t="array" ref="F530">IF(LEN('My Details'!$B$2)=0,"see Note 3",IF(LEN(D530)=0,"",IF(LEN(E530)=0,"",(INDEX(Month!$A$2:$Z$15,MATCH(E530,Month!$A$2:$A$15,0),'My Details'!$B$2-2005)+D530))))</f>
        <v>see Note 3</v>
      </c>
      <c r="G530" s="14"/>
      <c r="H530" s="37"/>
      <c r="I530" s="37"/>
      <c r="J530" s="14"/>
      <c r="K530" s="61" t="str">
        <f>IF($A530="","",IF(OR(VLOOKUP($A530,'Species list'!$A$2:$E$456,3,0)="BBRC",VLOOKUP($A530,'Species list'!$A$2:$E$456,3,0)="HOSRP"),"URF required",IF(VLOOKUP($A530,'Species list'!$A$2:$E$456,4,0)="A, description notes required","Inc. ID notes","")))</f>
        <v/>
      </c>
      <c r="L530" s="3"/>
      <c r="M530" s="65" t="str">
        <f t="shared" si="8"/>
        <v/>
      </c>
      <c r="N530" s="32">
        <v>530</v>
      </c>
    </row>
    <row r="531" spans="1:14" x14ac:dyDescent="0.3">
      <c r="A531" s="60"/>
      <c r="B531" s="34"/>
      <c r="C531" s="35"/>
      <c r="D531" s="36"/>
      <c r="E531" s="36"/>
      <c r="F531" s="41" t="str" cm="1">
        <f t="array" ref="F531">IF(LEN('My Details'!$B$2)=0,"see Note 3",IF(LEN(D531)=0,"",IF(LEN(E531)=0,"",(INDEX(Month!$A$2:$Z$15,MATCH(E531,Month!$A$2:$A$15,0),'My Details'!$B$2-2005)+D531))))</f>
        <v>see Note 3</v>
      </c>
      <c r="G531" s="14"/>
      <c r="H531" s="37"/>
      <c r="I531" s="37"/>
      <c r="J531" s="14"/>
      <c r="K531" s="61" t="str">
        <f>IF($A531="","",IF(OR(VLOOKUP($A531,'Species list'!$A$2:$E$456,3,0)="BBRC",VLOOKUP($A531,'Species list'!$A$2:$E$456,3,0)="HOSRP"),"URF required",IF(VLOOKUP($A531,'Species list'!$A$2:$E$456,4,0)="A, description notes required","Inc. ID notes","")))</f>
        <v/>
      </c>
      <c r="L531" s="3"/>
      <c r="M531" s="65" t="str">
        <f t="shared" si="8"/>
        <v/>
      </c>
      <c r="N531" s="32">
        <v>531</v>
      </c>
    </row>
    <row r="532" spans="1:14" x14ac:dyDescent="0.3">
      <c r="A532" s="60"/>
      <c r="B532" s="34"/>
      <c r="C532" s="35"/>
      <c r="D532" s="36"/>
      <c r="E532" s="36"/>
      <c r="F532" s="41" t="str" cm="1">
        <f t="array" ref="F532">IF(LEN('My Details'!$B$2)=0,"see Note 3",IF(LEN(D532)=0,"",IF(LEN(E532)=0,"",(INDEX(Month!$A$2:$Z$15,MATCH(E532,Month!$A$2:$A$15,0),'My Details'!$B$2-2005)+D532))))</f>
        <v>see Note 3</v>
      </c>
      <c r="G532" s="14"/>
      <c r="H532" s="37"/>
      <c r="I532" s="37"/>
      <c r="J532" s="14"/>
      <c r="K532" s="61" t="str">
        <f>IF($A532="","",IF(OR(VLOOKUP($A532,'Species list'!$A$2:$E$456,3,0)="BBRC",VLOOKUP($A532,'Species list'!$A$2:$E$456,3,0)="HOSRP"),"URF required",IF(VLOOKUP($A532,'Species list'!$A$2:$E$456,4,0)="A, description notes required","Inc. ID notes","")))</f>
        <v/>
      </c>
      <c r="L532" s="3"/>
      <c r="M532" s="65" t="str">
        <f t="shared" si="8"/>
        <v/>
      </c>
      <c r="N532" s="32">
        <v>532</v>
      </c>
    </row>
    <row r="533" spans="1:14" x14ac:dyDescent="0.3">
      <c r="A533" s="60"/>
      <c r="B533" s="34"/>
      <c r="C533" s="35"/>
      <c r="D533" s="36"/>
      <c r="E533" s="36"/>
      <c r="F533" s="41" t="str" cm="1">
        <f t="array" ref="F533">IF(LEN('My Details'!$B$2)=0,"see Note 3",IF(LEN(D533)=0,"",IF(LEN(E533)=0,"",(INDEX(Month!$A$2:$Z$15,MATCH(E533,Month!$A$2:$A$15,0),'My Details'!$B$2-2005)+D533))))</f>
        <v>see Note 3</v>
      </c>
      <c r="G533" s="14"/>
      <c r="H533" s="37"/>
      <c r="I533" s="37"/>
      <c r="J533" s="14"/>
      <c r="K533" s="61" t="str">
        <f>IF($A533="","",IF(OR(VLOOKUP($A533,'Species list'!$A$2:$E$456,3,0)="BBRC",VLOOKUP($A533,'Species list'!$A$2:$E$456,3,0)="HOSRP"),"URF required",IF(VLOOKUP($A533,'Species list'!$A$2:$E$456,4,0)="A, description notes required","Inc. ID notes","")))</f>
        <v/>
      </c>
      <c r="L533" s="3"/>
      <c r="M533" s="65" t="str">
        <f t="shared" si="8"/>
        <v/>
      </c>
      <c r="N533" s="32">
        <v>533</v>
      </c>
    </row>
    <row r="534" spans="1:14" x14ac:dyDescent="0.3">
      <c r="A534" s="60"/>
      <c r="B534" s="34"/>
      <c r="C534" s="35"/>
      <c r="D534" s="36"/>
      <c r="E534" s="36"/>
      <c r="F534" s="41" t="str" cm="1">
        <f t="array" ref="F534">IF(LEN('My Details'!$B$2)=0,"see Note 3",IF(LEN(D534)=0,"",IF(LEN(E534)=0,"",(INDEX(Month!$A$2:$Z$15,MATCH(E534,Month!$A$2:$A$15,0),'My Details'!$B$2-2005)+D534))))</f>
        <v>see Note 3</v>
      </c>
      <c r="G534" s="14"/>
      <c r="H534" s="37"/>
      <c r="I534" s="37"/>
      <c r="J534" s="14"/>
      <c r="K534" s="61" t="str">
        <f>IF($A534="","",IF(OR(VLOOKUP($A534,'Species list'!$A$2:$E$456,3,0)="BBRC",VLOOKUP($A534,'Species list'!$A$2:$E$456,3,0)="HOSRP"),"URF required",IF(VLOOKUP($A534,'Species list'!$A$2:$E$456,4,0)="A, description notes required","Inc. ID notes","")))</f>
        <v/>
      </c>
      <c r="L534" s="3"/>
      <c r="M534" s="65" t="str">
        <f t="shared" si="8"/>
        <v/>
      </c>
      <c r="N534" s="32">
        <v>534</v>
      </c>
    </row>
    <row r="535" spans="1:14" x14ac:dyDescent="0.3">
      <c r="A535" s="60"/>
      <c r="B535" s="34"/>
      <c r="C535" s="35"/>
      <c r="D535" s="36"/>
      <c r="E535" s="36"/>
      <c r="F535" s="41" t="str" cm="1">
        <f t="array" ref="F535">IF(LEN('My Details'!$B$2)=0,"see Note 3",IF(LEN(D535)=0,"",IF(LEN(E535)=0,"",(INDEX(Month!$A$2:$Z$15,MATCH(E535,Month!$A$2:$A$15,0),'My Details'!$B$2-2005)+D535))))</f>
        <v>see Note 3</v>
      </c>
      <c r="G535" s="14"/>
      <c r="H535" s="37"/>
      <c r="I535" s="37"/>
      <c r="J535" s="14"/>
      <c r="K535" s="61" t="str">
        <f>IF($A535="","",IF(OR(VLOOKUP($A535,'Species list'!$A$2:$E$456,3,0)="BBRC",VLOOKUP($A535,'Species list'!$A$2:$E$456,3,0)="HOSRP"),"URF required",IF(VLOOKUP($A535,'Species list'!$A$2:$E$456,4,0)="A, description notes required","Inc. ID notes","")))</f>
        <v/>
      </c>
      <c r="L535" s="3"/>
      <c r="M535" s="65" t="str">
        <f t="shared" si="8"/>
        <v/>
      </c>
      <c r="N535" s="32">
        <v>535</v>
      </c>
    </row>
    <row r="536" spans="1:14" x14ac:dyDescent="0.3">
      <c r="A536" s="60"/>
      <c r="B536" s="34"/>
      <c r="C536" s="35"/>
      <c r="D536" s="36"/>
      <c r="E536" s="36"/>
      <c r="F536" s="41" t="str" cm="1">
        <f t="array" ref="F536">IF(LEN('My Details'!$B$2)=0,"see Note 3",IF(LEN(D536)=0,"",IF(LEN(E536)=0,"",(INDEX(Month!$A$2:$Z$15,MATCH(E536,Month!$A$2:$A$15,0),'My Details'!$B$2-2005)+D536))))</f>
        <v>see Note 3</v>
      </c>
      <c r="G536" s="14"/>
      <c r="H536" s="37"/>
      <c r="I536" s="37"/>
      <c r="J536" s="14"/>
      <c r="K536" s="61" t="str">
        <f>IF($A536="","",IF(OR(VLOOKUP($A536,'Species list'!$A$2:$E$456,3,0)="BBRC",VLOOKUP($A536,'Species list'!$A$2:$E$456,3,0)="HOSRP"),"URF required",IF(VLOOKUP($A536,'Species list'!$A$2:$E$456,4,0)="A, description notes required","Inc. ID notes","")))</f>
        <v/>
      </c>
      <c r="L536" s="3"/>
      <c r="M536" s="65" t="str">
        <f t="shared" si="8"/>
        <v/>
      </c>
      <c r="N536" s="32">
        <v>536</v>
      </c>
    </row>
    <row r="537" spans="1:14" x14ac:dyDescent="0.3">
      <c r="A537" s="60"/>
      <c r="B537" s="34"/>
      <c r="C537" s="35"/>
      <c r="D537" s="36"/>
      <c r="E537" s="36"/>
      <c r="F537" s="41" t="str" cm="1">
        <f t="array" ref="F537">IF(LEN('My Details'!$B$2)=0,"see Note 3",IF(LEN(D537)=0,"",IF(LEN(E537)=0,"",(INDEX(Month!$A$2:$Z$15,MATCH(E537,Month!$A$2:$A$15,0),'My Details'!$B$2-2005)+D537))))</f>
        <v>see Note 3</v>
      </c>
      <c r="G537" s="14"/>
      <c r="H537" s="37"/>
      <c r="I537" s="37"/>
      <c r="J537" s="14"/>
      <c r="K537" s="61" t="str">
        <f>IF($A537="","",IF(OR(VLOOKUP($A537,'Species list'!$A$2:$E$456,3,0)="BBRC",VLOOKUP($A537,'Species list'!$A$2:$E$456,3,0)="HOSRP"),"URF required",IF(VLOOKUP($A537,'Species list'!$A$2:$E$456,4,0)="A, description notes required","Inc. ID notes","")))</f>
        <v/>
      </c>
      <c r="L537" s="3"/>
      <c r="M537" s="65" t="str">
        <f t="shared" si="8"/>
        <v/>
      </c>
      <c r="N537" s="32">
        <v>537</v>
      </c>
    </row>
    <row r="538" spans="1:14" x14ac:dyDescent="0.3">
      <c r="A538" s="60"/>
      <c r="B538" s="34"/>
      <c r="C538" s="35"/>
      <c r="D538" s="36"/>
      <c r="E538" s="36"/>
      <c r="F538" s="41" t="str" cm="1">
        <f t="array" ref="F538">IF(LEN('My Details'!$B$2)=0,"see Note 3",IF(LEN(D538)=0,"",IF(LEN(E538)=0,"",(INDEX(Month!$A$2:$Z$15,MATCH(E538,Month!$A$2:$A$15,0),'My Details'!$B$2-2005)+D538))))</f>
        <v>see Note 3</v>
      </c>
      <c r="G538" s="14"/>
      <c r="H538" s="37"/>
      <c r="I538" s="37"/>
      <c r="J538" s="14"/>
      <c r="K538" s="61" t="str">
        <f>IF($A538="","",IF(OR(VLOOKUP($A538,'Species list'!$A$2:$E$456,3,0)="BBRC",VLOOKUP($A538,'Species list'!$A$2:$E$456,3,0)="HOSRP"),"URF required",IF(VLOOKUP($A538,'Species list'!$A$2:$E$456,4,0)="A, description notes required","Inc. ID notes","")))</f>
        <v/>
      </c>
      <c r="L538" s="3"/>
      <c r="M538" s="65" t="str">
        <f t="shared" si="8"/>
        <v/>
      </c>
      <c r="N538" s="32">
        <v>538</v>
      </c>
    </row>
    <row r="539" spans="1:14" x14ac:dyDescent="0.3">
      <c r="A539" s="60"/>
      <c r="B539" s="34"/>
      <c r="C539" s="35"/>
      <c r="D539" s="36"/>
      <c r="E539" s="36"/>
      <c r="F539" s="41" t="str" cm="1">
        <f t="array" ref="F539">IF(LEN('My Details'!$B$2)=0,"see Note 3",IF(LEN(D539)=0,"",IF(LEN(E539)=0,"",(INDEX(Month!$A$2:$Z$15,MATCH(E539,Month!$A$2:$A$15,0),'My Details'!$B$2-2005)+D539))))</f>
        <v>see Note 3</v>
      </c>
      <c r="G539" s="14"/>
      <c r="H539" s="37"/>
      <c r="I539" s="37"/>
      <c r="J539" s="14"/>
      <c r="K539" s="61" t="str">
        <f>IF($A539="","",IF(OR(VLOOKUP($A539,'Species list'!$A$2:$E$456,3,0)="BBRC",VLOOKUP($A539,'Species list'!$A$2:$E$456,3,0)="HOSRP"),"URF required",IF(VLOOKUP($A539,'Species list'!$A$2:$E$456,4,0)="A, description notes required","Inc. ID notes","")))</f>
        <v/>
      </c>
      <c r="L539" s="3"/>
      <c r="M539" s="65" t="str">
        <f t="shared" si="8"/>
        <v/>
      </c>
      <c r="N539" s="32">
        <v>539</v>
      </c>
    </row>
    <row r="540" spans="1:14" x14ac:dyDescent="0.3">
      <c r="A540" s="60"/>
      <c r="B540" s="34"/>
      <c r="C540" s="35"/>
      <c r="D540" s="36"/>
      <c r="E540" s="36"/>
      <c r="F540" s="41" t="str" cm="1">
        <f t="array" ref="F540">IF(LEN('My Details'!$B$2)=0,"see Note 3",IF(LEN(D540)=0,"",IF(LEN(E540)=0,"",(INDEX(Month!$A$2:$Z$15,MATCH(E540,Month!$A$2:$A$15,0),'My Details'!$B$2-2005)+D540))))</f>
        <v>see Note 3</v>
      </c>
      <c r="G540" s="14"/>
      <c r="H540" s="37"/>
      <c r="I540" s="37"/>
      <c r="J540" s="14"/>
      <c r="K540" s="61" t="str">
        <f>IF($A540="","",IF(OR(VLOOKUP($A540,'Species list'!$A$2:$E$456,3,0)="BBRC",VLOOKUP($A540,'Species list'!$A$2:$E$456,3,0)="HOSRP"),"URF required",IF(VLOOKUP($A540,'Species list'!$A$2:$E$456,4,0)="A, description notes required","Inc. ID notes","")))</f>
        <v/>
      </c>
      <c r="L540" s="3"/>
      <c r="M540" s="65" t="str">
        <f t="shared" si="8"/>
        <v/>
      </c>
      <c r="N540" s="32">
        <v>540</v>
      </c>
    </row>
    <row r="541" spans="1:14" x14ac:dyDescent="0.3">
      <c r="A541" s="60"/>
      <c r="B541" s="34"/>
      <c r="C541" s="35"/>
      <c r="D541" s="36"/>
      <c r="E541" s="36"/>
      <c r="F541" s="41" t="str" cm="1">
        <f t="array" ref="F541">IF(LEN('My Details'!$B$2)=0,"see Note 3",IF(LEN(D541)=0,"",IF(LEN(E541)=0,"",(INDEX(Month!$A$2:$Z$15,MATCH(E541,Month!$A$2:$A$15,0),'My Details'!$B$2-2005)+D541))))</f>
        <v>see Note 3</v>
      </c>
      <c r="G541" s="14"/>
      <c r="H541" s="37"/>
      <c r="I541" s="37"/>
      <c r="J541" s="14"/>
      <c r="K541" s="61" t="str">
        <f>IF($A541="","",IF(OR(VLOOKUP($A541,'Species list'!$A$2:$E$456,3,0)="BBRC",VLOOKUP($A541,'Species list'!$A$2:$E$456,3,0)="HOSRP"),"URF required",IF(VLOOKUP($A541,'Species list'!$A$2:$E$456,4,0)="A, description notes required","Inc. ID notes","")))</f>
        <v/>
      </c>
      <c r="L541" s="3"/>
      <c r="M541" s="65" t="str">
        <f t="shared" si="8"/>
        <v/>
      </c>
      <c r="N541" s="32">
        <v>541</v>
      </c>
    </row>
    <row r="542" spans="1:14" x14ac:dyDescent="0.3">
      <c r="A542" s="60"/>
      <c r="B542" s="34"/>
      <c r="C542" s="35"/>
      <c r="D542" s="36"/>
      <c r="E542" s="36"/>
      <c r="F542" s="41" t="str" cm="1">
        <f t="array" ref="F542">IF(LEN('My Details'!$B$2)=0,"see Note 3",IF(LEN(D542)=0,"",IF(LEN(E542)=0,"",(INDEX(Month!$A$2:$Z$15,MATCH(E542,Month!$A$2:$A$15,0),'My Details'!$B$2-2005)+D542))))</f>
        <v>see Note 3</v>
      </c>
      <c r="G542" s="14"/>
      <c r="H542" s="37"/>
      <c r="I542" s="37"/>
      <c r="J542" s="14"/>
      <c r="K542" s="61" t="str">
        <f>IF($A542="","",IF(OR(VLOOKUP($A542,'Species list'!$A$2:$E$456,3,0)="BBRC",VLOOKUP($A542,'Species list'!$A$2:$E$456,3,0)="HOSRP"),"URF required",IF(VLOOKUP($A542,'Species list'!$A$2:$E$456,4,0)="A, description notes required","Inc. ID notes","")))</f>
        <v/>
      </c>
      <c r="L542" s="3"/>
      <c r="M542" s="65" t="str">
        <f t="shared" si="8"/>
        <v/>
      </c>
      <c r="N542" s="32">
        <v>542</v>
      </c>
    </row>
    <row r="543" spans="1:14" x14ac:dyDescent="0.3">
      <c r="A543" s="60"/>
      <c r="B543" s="34"/>
      <c r="C543" s="35"/>
      <c r="D543" s="36"/>
      <c r="E543" s="36"/>
      <c r="F543" s="41" t="str" cm="1">
        <f t="array" ref="F543">IF(LEN('My Details'!$B$2)=0,"see Note 3",IF(LEN(D543)=0,"",IF(LEN(E543)=0,"",(INDEX(Month!$A$2:$Z$15,MATCH(E543,Month!$A$2:$A$15,0),'My Details'!$B$2-2005)+D543))))</f>
        <v>see Note 3</v>
      </c>
      <c r="G543" s="14"/>
      <c r="H543" s="37"/>
      <c r="I543" s="37"/>
      <c r="J543" s="14"/>
      <c r="K543" s="61" t="str">
        <f>IF($A543="","",IF(OR(VLOOKUP($A543,'Species list'!$A$2:$E$456,3,0)="BBRC",VLOOKUP($A543,'Species list'!$A$2:$E$456,3,0)="HOSRP"),"URF required",IF(VLOOKUP($A543,'Species list'!$A$2:$E$456,4,0)="A, description notes required","Inc. ID notes","")))</f>
        <v/>
      </c>
      <c r="L543" s="3"/>
      <c r="M543" s="65" t="str">
        <f t="shared" si="8"/>
        <v/>
      </c>
      <c r="N543" s="32">
        <v>543</v>
      </c>
    </row>
    <row r="544" spans="1:14" x14ac:dyDescent="0.3">
      <c r="A544" s="60"/>
      <c r="B544" s="34"/>
      <c r="C544" s="35"/>
      <c r="D544" s="36"/>
      <c r="E544" s="36"/>
      <c r="F544" s="41" t="str" cm="1">
        <f t="array" ref="F544">IF(LEN('My Details'!$B$2)=0,"see Note 3",IF(LEN(D544)=0,"",IF(LEN(E544)=0,"",(INDEX(Month!$A$2:$Z$15,MATCH(E544,Month!$A$2:$A$15,0),'My Details'!$B$2-2005)+D544))))</f>
        <v>see Note 3</v>
      </c>
      <c r="G544" s="14"/>
      <c r="H544" s="37"/>
      <c r="I544" s="37"/>
      <c r="J544" s="14"/>
      <c r="K544" s="61" t="str">
        <f>IF($A544="","",IF(OR(VLOOKUP($A544,'Species list'!$A$2:$E$456,3,0)="BBRC",VLOOKUP($A544,'Species list'!$A$2:$E$456,3,0)="HOSRP"),"URF required",IF(VLOOKUP($A544,'Species list'!$A$2:$E$456,4,0)="A, description notes required","Inc. ID notes","")))</f>
        <v/>
      </c>
      <c r="L544" s="3"/>
      <c r="M544" s="65" t="str">
        <f t="shared" si="8"/>
        <v/>
      </c>
      <c r="N544" s="32">
        <v>544</v>
      </c>
    </row>
    <row r="545" spans="1:14" x14ac:dyDescent="0.3">
      <c r="A545" s="60"/>
      <c r="B545" s="34"/>
      <c r="C545" s="35"/>
      <c r="D545" s="36"/>
      <c r="E545" s="36"/>
      <c r="F545" s="41" t="str" cm="1">
        <f t="array" ref="F545">IF(LEN('My Details'!$B$2)=0,"see Note 3",IF(LEN(D545)=0,"",IF(LEN(E545)=0,"",(INDEX(Month!$A$2:$Z$15,MATCH(E545,Month!$A$2:$A$15,0),'My Details'!$B$2-2005)+D545))))</f>
        <v>see Note 3</v>
      </c>
      <c r="G545" s="14"/>
      <c r="H545" s="37"/>
      <c r="I545" s="37"/>
      <c r="J545" s="14"/>
      <c r="K545" s="61" t="str">
        <f>IF($A545="","",IF(OR(VLOOKUP($A545,'Species list'!$A$2:$E$456,3,0)="BBRC",VLOOKUP($A545,'Species list'!$A$2:$E$456,3,0)="HOSRP"),"URF required",IF(VLOOKUP($A545,'Species list'!$A$2:$E$456,4,0)="A, description notes required","Inc. ID notes","")))</f>
        <v/>
      </c>
      <c r="L545" s="3"/>
      <c r="M545" s="65" t="str">
        <f t="shared" si="8"/>
        <v/>
      </c>
      <c r="N545" s="32">
        <v>545</v>
      </c>
    </row>
    <row r="546" spans="1:14" x14ac:dyDescent="0.3">
      <c r="A546" s="60"/>
      <c r="B546" s="34"/>
      <c r="C546" s="35"/>
      <c r="D546" s="36"/>
      <c r="E546" s="36"/>
      <c r="F546" s="41" t="str" cm="1">
        <f t="array" ref="F546">IF(LEN('My Details'!$B$2)=0,"see Note 3",IF(LEN(D546)=0,"",IF(LEN(E546)=0,"",(INDEX(Month!$A$2:$Z$15,MATCH(E546,Month!$A$2:$A$15,0),'My Details'!$B$2-2005)+D546))))</f>
        <v>see Note 3</v>
      </c>
      <c r="G546" s="14"/>
      <c r="H546" s="37"/>
      <c r="I546" s="37"/>
      <c r="J546" s="14"/>
      <c r="K546" s="61" t="str">
        <f>IF($A546="","",IF(OR(VLOOKUP($A546,'Species list'!$A$2:$E$456,3,0)="BBRC",VLOOKUP($A546,'Species list'!$A$2:$E$456,3,0)="HOSRP"),"URF required",IF(VLOOKUP($A546,'Species list'!$A$2:$E$456,4,0)="A, description notes required","Inc. ID notes","")))</f>
        <v/>
      </c>
      <c r="L546" s="3"/>
      <c r="M546" s="65" t="str">
        <f t="shared" si="8"/>
        <v/>
      </c>
      <c r="N546" s="32">
        <v>546</v>
      </c>
    </row>
    <row r="547" spans="1:14" x14ac:dyDescent="0.3">
      <c r="A547" s="60"/>
      <c r="B547" s="34"/>
      <c r="C547" s="35"/>
      <c r="D547" s="36"/>
      <c r="E547" s="36"/>
      <c r="F547" s="41" t="str" cm="1">
        <f t="array" ref="F547">IF(LEN('My Details'!$B$2)=0,"see Note 3",IF(LEN(D547)=0,"",IF(LEN(E547)=0,"",(INDEX(Month!$A$2:$Z$15,MATCH(E547,Month!$A$2:$A$15,0),'My Details'!$B$2-2005)+D547))))</f>
        <v>see Note 3</v>
      </c>
      <c r="G547" s="14"/>
      <c r="H547" s="37"/>
      <c r="I547" s="37"/>
      <c r="J547" s="14"/>
      <c r="K547" s="61" t="str">
        <f>IF($A547="","",IF(OR(VLOOKUP($A547,'Species list'!$A$2:$E$456,3,0)="BBRC",VLOOKUP($A547,'Species list'!$A$2:$E$456,3,0)="HOSRP"),"URF required",IF(VLOOKUP($A547,'Species list'!$A$2:$E$456,4,0)="A, description notes required","Inc. ID notes","")))</f>
        <v/>
      </c>
      <c r="L547" s="3"/>
      <c r="M547" s="65" t="str">
        <f t="shared" si="8"/>
        <v/>
      </c>
      <c r="N547" s="32">
        <v>547</v>
      </c>
    </row>
    <row r="548" spans="1:14" x14ac:dyDescent="0.3">
      <c r="A548" s="60"/>
      <c r="B548" s="34"/>
      <c r="C548" s="35"/>
      <c r="D548" s="36"/>
      <c r="E548" s="36"/>
      <c r="F548" s="41" t="str" cm="1">
        <f t="array" ref="F548">IF(LEN('My Details'!$B$2)=0,"see Note 3",IF(LEN(D548)=0,"",IF(LEN(E548)=0,"",(INDEX(Month!$A$2:$Z$15,MATCH(E548,Month!$A$2:$A$15,0),'My Details'!$B$2-2005)+D548))))</f>
        <v>see Note 3</v>
      </c>
      <c r="G548" s="14"/>
      <c r="H548" s="37"/>
      <c r="I548" s="37"/>
      <c r="J548" s="14"/>
      <c r="K548" s="61" t="str">
        <f>IF($A548="","",IF(OR(VLOOKUP($A548,'Species list'!$A$2:$E$456,3,0)="BBRC",VLOOKUP($A548,'Species list'!$A$2:$E$456,3,0)="HOSRP"),"URF required",IF(VLOOKUP($A548,'Species list'!$A$2:$E$456,4,0)="A, description notes required","Inc. ID notes","")))</f>
        <v/>
      </c>
      <c r="L548" s="3"/>
      <c r="M548" s="65" t="str">
        <f t="shared" si="8"/>
        <v/>
      </c>
      <c r="N548" s="32">
        <v>548</v>
      </c>
    </row>
    <row r="549" spans="1:14" x14ac:dyDescent="0.3">
      <c r="A549" s="60"/>
      <c r="B549" s="34"/>
      <c r="C549" s="35"/>
      <c r="D549" s="36"/>
      <c r="E549" s="36"/>
      <c r="F549" s="41" t="str" cm="1">
        <f t="array" ref="F549">IF(LEN('My Details'!$B$2)=0,"see Note 3",IF(LEN(D549)=0,"",IF(LEN(E549)=0,"",(INDEX(Month!$A$2:$Z$15,MATCH(E549,Month!$A$2:$A$15,0),'My Details'!$B$2-2005)+D549))))</f>
        <v>see Note 3</v>
      </c>
      <c r="G549" s="14"/>
      <c r="H549" s="37"/>
      <c r="I549" s="37"/>
      <c r="J549" s="14"/>
      <c r="K549" s="61" t="str">
        <f>IF($A549="","",IF(OR(VLOOKUP($A549,'Species list'!$A$2:$E$456,3,0)="BBRC",VLOOKUP($A549,'Species list'!$A$2:$E$456,3,0)="HOSRP"),"URF required",IF(VLOOKUP($A549,'Species list'!$A$2:$E$456,4,0)="A, description notes required","Inc. ID notes","")))</f>
        <v/>
      </c>
      <c r="L549" s="3"/>
      <c r="M549" s="65" t="str">
        <f t="shared" si="8"/>
        <v/>
      </c>
      <c r="N549" s="32">
        <v>549</v>
      </c>
    </row>
    <row r="550" spans="1:14" x14ac:dyDescent="0.3">
      <c r="A550" s="60"/>
      <c r="B550" s="34"/>
      <c r="C550" s="35"/>
      <c r="D550" s="36"/>
      <c r="E550" s="36"/>
      <c r="F550" s="41" t="str" cm="1">
        <f t="array" ref="F550">IF(LEN('My Details'!$B$2)=0,"see Note 3",IF(LEN(D550)=0,"",IF(LEN(E550)=0,"",(INDEX(Month!$A$2:$Z$15,MATCH(E550,Month!$A$2:$A$15,0),'My Details'!$B$2-2005)+D550))))</f>
        <v>see Note 3</v>
      </c>
      <c r="G550" s="14"/>
      <c r="H550" s="37"/>
      <c r="I550" s="37"/>
      <c r="J550" s="14"/>
      <c r="K550" s="61" t="str">
        <f>IF($A550="","",IF(OR(VLOOKUP($A550,'Species list'!$A$2:$E$456,3,0)="BBRC",VLOOKUP($A550,'Species list'!$A$2:$E$456,3,0)="HOSRP"),"URF required",IF(VLOOKUP($A550,'Species list'!$A$2:$E$456,4,0)="A, description notes required","Inc. ID notes","")))</f>
        <v/>
      </c>
      <c r="L550" s="3"/>
      <c r="M550" s="65" t="str">
        <f t="shared" si="8"/>
        <v/>
      </c>
      <c r="N550" s="32">
        <v>550</v>
      </c>
    </row>
    <row r="551" spans="1:14" x14ac:dyDescent="0.3">
      <c r="A551" s="60"/>
      <c r="B551" s="34"/>
      <c r="C551" s="35"/>
      <c r="D551" s="36"/>
      <c r="E551" s="36"/>
      <c r="F551" s="41" t="str" cm="1">
        <f t="array" ref="F551">IF(LEN('My Details'!$B$2)=0,"see Note 3",IF(LEN(D551)=0,"",IF(LEN(E551)=0,"",(INDEX(Month!$A$2:$Z$15,MATCH(E551,Month!$A$2:$A$15,0),'My Details'!$B$2-2005)+D551))))</f>
        <v>see Note 3</v>
      </c>
      <c r="G551" s="14"/>
      <c r="H551" s="37"/>
      <c r="I551" s="37"/>
      <c r="J551" s="14"/>
      <c r="K551" s="61" t="str">
        <f>IF($A551="","",IF(OR(VLOOKUP($A551,'Species list'!$A$2:$E$456,3,0)="BBRC",VLOOKUP($A551,'Species list'!$A$2:$E$456,3,0)="HOSRP"),"URF required",IF(VLOOKUP($A551,'Species list'!$A$2:$E$456,4,0)="A, description notes required","Inc. ID notes","")))</f>
        <v/>
      </c>
      <c r="L551" s="3"/>
      <c r="M551" s="65" t="str">
        <f t="shared" si="8"/>
        <v/>
      </c>
      <c r="N551" s="32">
        <v>551</v>
      </c>
    </row>
    <row r="552" spans="1:14" x14ac:dyDescent="0.3">
      <c r="A552" s="60"/>
      <c r="B552" s="34"/>
      <c r="C552" s="35"/>
      <c r="D552" s="36"/>
      <c r="E552" s="36"/>
      <c r="F552" s="41" t="str" cm="1">
        <f t="array" ref="F552">IF(LEN('My Details'!$B$2)=0,"see Note 3",IF(LEN(D552)=0,"",IF(LEN(E552)=0,"",(INDEX(Month!$A$2:$Z$15,MATCH(E552,Month!$A$2:$A$15,0),'My Details'!$B$2-2005)+D552))))</f>
        <v>see Note 3</v>
      </c>
      <c r="G552" s="14"/>
      <c r="H552" s="37"/>
      <c r="I552" s="37"/>
      <c r="J552" s="14"/>
      <c r="K552" s="61" t="str">
        <f>IF($A552="","",IF(OR(VLOOKUP($A552,'Species list'!$A$2:$E$456,3,0)="BBRC",VLOOKUP($A552,'Species list'!$A$2:$E$456,3,0)="HOSRP"),"URF required",IF(VLOOKUP($A552,'Species list'!$A$2:$E$456,4,0)="A, description notes required","Inc. ID notes","")))</f>
        <v/>
      </c>
      <c r="L552" s="3"/>
      <c r="M552" s="65" t="str">
        <f t="shared" si="8"/>
        <v/>
      </c>
      <c r="N552" s="32">
        <v>552</v>
      </c>
    </row>
    <row r="553" spans="1:14" x14ac:dyDescent="0.3">
      <c r="A553" s="60"/>
      <c r="B553" s="34"/>
      <c r="C553" s="35"/>
      <c r="D553" s="36"/>
      <c r="E553" s="36"/>
      <c r="F553" s="41" t="str" cm="1">
        <f t="array" ref="F553">IF(LEN('My Details'!$B$2)=0,"see Note 3",IF(LEN(D553)=0,"",IF(LEN(E553)=0,"",(INDEX(Month!$A$2:$Z$15,MATCH(E553,Month!$A$2:$A$15,0),'My Details'!$B$2-2005)+D553))))</f>
        <v>see Note 3</v>
      </c>
      <c r="G553" s="14"/>
      <c r="H553" s="37"/>
      <c r="I553" s="37"/>
      <c r="J553" s="14"/>
      <c r="K553" s="61" t="str">
        <f>IF($A553="","",IF(OR(VLOOKUP($A553,'Species list'!$A$2:$E$456,3,0)="BBRC",VLOOKUP($A553,'Species list'!$A$2:$E$456,3,0)="HOSRP"),"URF required",IF(VLOOKUP($A553,'Species list'!$A$2:$E$456,4,0)="A, description notes required","Inc. ID notes","")))</f>
        <v/>
      </c>
      <c r="L553" s="3"/>
      <c r="M553" s="65" t="str">
        <f t="shared" si="8"/>
        <v/>
      </c>
      <c r="N553" s="32">
        <v>553</v>
      </c>
    </row>
    <row r="554" spans="1:14" x14ac:dyDescent="0.3">
      <c r="A554" s="60"/>
      <c r="B554" s="34"/>
      <c r="C554" s="35"/>
      <c r="D554" s="36"/>
      <c r="E554" s="36"/>
      <c r="F554" s="41" t="str" cm="1">
        <f t="array" ref="F554">IF(LEN('My Details'!$B$2)=0,"see Note 3",IF(LEN(D554)=0,"",IF(LEN(E554)=0,"",(INDEX(Month!$A$2:$Z$15,MATCH(E554,Month!$A$2:$A$15,0),'My Details'!$B$2-2005)+D554))))</f>
        <v>see Note 3</v>
      </c>
      <c r="G554" s="14"/>
      <c r="H554" s="37"/>
      <c r="I554" s="37"/>
      <c r="J554" s="14"/>
      <c r="K554" s="61" t="str">
        <f>IF($A554="","",IF(OR(VLOOKUP($A554,'Species list'!$A$2:$E$456,3,0)="BBRC",VLOOKUP($A554,'Species list'!$A$2:$E$456,3,0)="HOSRP"),"URF required",IF(VLOOKUP($A554,'Species list'!$A$2:$E$456,4,0)="A, description notes required","Inc. ID notes","")))</f>
        <v/>
      </c>
      <c r="L554" s="3"/>
      <c r="M554" s="65" t="str">
        <f t="shared" si="8"/>
        <v/>
      </c>
      <c r="N554" s="32">
        <v>554</v>
      </c>
    </row>
    <row r="555" spans="1:14" x14ac:dyDescent="0.3">
      <c r="A555" s="60"/>
      <c r="B555" s="34"/>
      <c r="C555" s="35"/>
      <c r="D555" s="36"/>
      <c r="E555" s="36"/>
      <c r="F555" s="41" t="str" cm="1">
        <f t="array" ref="F555">IF(LEN('My Details'!$B$2)=0,"see Note 3",IF(LEN(D555)=0,"",IF(LEN(E555)=0,"",(INDEX(Month!$A$2:$Z$15,MATCH(E555,Month!$A$2:$A$15,0),'My Details'!$B$2-2005)+D555))))</f>
        <v>see Note 3</v>
      </c>
      <c r="G555" s="14"/>
      <c r="H555" s="37"/>
      <c r="I555" s="37"/>
      <c r="J555" s="14"/>
      <c r="K555" s="61" t="str">
        <f>IF($A555="","",IF(OR(VLOOKUP($A555,'Species list'!$A$2:$E$456,3,0)="BBRC",VLOOKUP($A555,'Species list'!$A$2:$E$456,3,0)="HOSRP"),"URF required",IF(VLOOKUP($A555,'Species list'!$A$2:$E$456,4,0)="A, description notes required","Inc. ID notes","")))</f>
        <v/>
      </c>
      <c r="L555" s="3"/>
      <c r="M555" s="65" t="str">
        <f t="shared" si="8"/>
        <v/>
      </c>
      <c r="N555" s="32">
        <v>555</v>
      </c>
    </row>
    <row r="556" spans="1:14" x14ac:dyDescent="0.3">
      <c r="A556" s="60"/>
      <c r="B556" s="34"/>
      <c r="C556" s="35"/>
      <c r="D556" s="36"/>
      <c r="E556" s="36"/>
      <c r="F556" s="41" t="str" cm="1">
        <f t="array" ref="F556">IF(LEN('My Details'!$B$2)=0,"see Note 3",IF(LEN(D556)=0,"",IF(LEN(E556)=0,"",(INDEX(Month!$A$2:$Z$15,MATCH(E556,Month!$A$2:$A$15,0),'My Details'!$B$2-2005)+D556))))</f>
        <v>see Note 3</v>
      </c>
      <c r="G556" s="14"/>
      <c r="H556" s="37"/>
      <c r="I556" s="37"/>
      <c r="J556" s="14"/>
      <c r="K556" s="61" t="str">
        <f>IF($A556="","",IF(OR(VLOOKUP($A556,'Species list'!$A$2:$E$456,3,0)="BBRC",VLOOKUP($A556,'Species list'!$A$2:$E$456,3,0)="HOSRP"),"URF required",IF(VLOOKUP($A556,'Species list'!$A$2:$E$456,4,0)="A, description notes required","Inc. ID notes","")))</f>
        <v/>
      </c>
      <c r="L556" s="3"/>
      <c r="M556" s="65" t="str">
        <f t="shared" si="8"/>
        <v/>
      </c>
      <c r="N556" s="32">
        <v>556</v>
      </c>
    </row>
    <row r="557" spans="1:14" x14ac:dyDescent="0.3">
      <c r="A557" s="60"/>
      <c r="B557" s="34"/>
      <c r="C557" s="35"/>
      <c r="D557" s="36"/>
      <c r="E557" s="36"/>
      <c r="F557" s="41" t="str" cm="1">
        <f t="array" ref="F557">IF(LEN('My Details'!$B$2)=0,"see Note 3",IF(LEN(D557)=0,"",IF(LEN(E557)=0,"",(INDEX(Month!$A$2:$Z$15,MATCH(E557,Month!$A$2:$A$15,0),'My Details'!$B$2-2005)+D557))))</f>
        <v>see Note 3</v>
      </c>
      <c r="G557" s="14"/>
      <c r="H557" s="37"/>
      <c r="I557" s="37"/>
      <c r="J557" s="14"/>
      <c r="K557" s="61" t="str">
        <f>IF($A557="","",IF(OR(VLOOKUP($A557,'Species list'!$A$2:$E$456,3,0)="BBRC",VLOOKUP($A557,'Species list'!$A$2:$E$456,3,0)="HOSRP"),"URF required",IF(VLOOKUP($A557,'Species list'!$A$2:$E$456,4,0)="A, description notes required","Inc. ID notes","")))</f>
        <v/>
      </c>
      <c r="L557" s="3"/>
      <c r="M557" s="65" t="str">
        <f t="shared" si="8"/>
        <v/>
      </c>
      <c r="N557" s="32">
        <v>557</v>
      </c>
    </row>
    <row r="558" spans="1:14" x14ac:dyDescent="0.3">
      <c r="A558" s="60"/>
      <c r="B558" s="34"/>
      <c r="C558" s="35"/>
      <c r="D558" s="36"/>
      <c r="E558" s="36"/>
      <c r="F558" s="41" t="str" cm="1">
        <f t="array" ref="F558">IF(LEN('My Details'!$B$2)=0,"see Note 3",IF(LEN(D558)=0,"",IF(LEN(E558)=0,"",(INDEX(Month!$A$2:$Z$15,MATCH(E558,Month!$A$2:$A$15,0),'My Details'!$B$2-2005)+D558))))</f>
        <v>see Note 3</v>
      </c>
      <c r="G558" s="14"/>
      <c r="H558" s="37"/>
      <c r="I558" s="37"/>
      <c r="J558" s="14"/>
      <c r="K558" s="61" t="str">
        <f>IF($A558="","",IF(OR(VLOOKUP($A558,'Species list'!$A$2:$E$456,3,0)="BBRC",VLOOKUP($A558,'Species list'!$A$2:$E$456,3,0)="HOSRP"),"URF required",IF(VLOOKUP($A558,'Species list'!$A$2:$E$456,4,0)="A, description notes required","Inc. ID notes","")))</f>
        <v/>
      </c>
      <c r="L558" s="3"/>
      <c r="M558" s="65" t="str">
        <f t="shared" si="8"/>
        <v/>
      </c>
      <c r="N558" s="32">
        <v>558</v>
      </c>
    </row>
    <row r="559" spans="1:14" x14ac:dyDescent="0.3">
      <c r="A559" s="60"/>
      <c r="B559" s="34"/>
      <c r="C559" s="35"/>
      <c r="D559" s="36"/>
      <c r="E559" s="36"/>
      <c r="F559" s="41" t="str" cm="1">
        <f t="array" ref="F559">IF(LEN('My Details'!$B$2)=0,"see Note 3",IF(LEN(D559)=0,"",IF(LEN(E559)=0,"",(INDEX(Month!$A$2:$Z$15,MATCH(E559,Month!$A$2:$A$15,0),'My Details'!$B$2-2005)+D559))))</f>
        <v>see Note 3</v>
      </c>
      <c r="G559" s="14"/>
      <c r="H559" s="37"/>
      <c r="I559" s="37"/>
      <c r="J559" s="14"/>
      <c r="K559" s="61" t="str">
        <f>IF($A559="","",IF(OR(VLOOKUP($A559,'Species list'!$A$2:$E$456,3,0)="BBRC",VLOOKUP($A559,'Species list'!$A$2:$E$456,3,0)="HOSRP"),"URF required",IF(VLOOKUP($A559,'Species list'!$A$2:$E$456,4,0)="A, description notes required","Inc. ID notes","")))</f>
        <v/>
      </c>
      <c r="L559" s="3"/>
      <c r="M559" s="65" t="str">
        <f t="shared" si="8"/>
        <v/>
      </c>
      <c r="N559" s="32">
        <v>559</v>
      </c>
    </row>
    <row r="560" spans="1:14" x14ac:dyDescent="0.3">
      <c r="A560" s="60"/>
      <c r="B560" s="34"/>
      <c r="C560" s="35"/>
      <c r="D560" s="36"/>
      <c r="E560" s="36"/>
      <c r="F560" s="41" t="str" cm="1">
        <f t="array" ref="F560">IF(LEN('My Details'!$B$2)=0,"see Note 3",IF(LEN(D560)=0,"",IF(LEN(E560)=0,"",(INDEX(Month!$A$2:$Z$15,MATCH(E560,Month!$A$2:$A$15,0),'My Details'!$B$2-2005)+D560))))</f>
        <v>see Note 3</v>
      </c>
      <c r="G560" s="14"/>
      <c r="H560" s="37"/>
      <c r="I560" s="37"/>
      <c r="J560" s="14"/>
      <c r="K560" s="61" t="str">
        <f>IF($A560="","",IF(OR(VLOOKUP($A560,'Species list'!$A$2:$E$456,3,0)="BBRC",VLOOKUP($A560,'Species list'!$A$2:$E$456,3,0)="HOSRP"),"URF required",IF(VLOOKUP($A560,'Species list'!$A$2:$E$456,4,0)="A, description notes required","Inc. ID notes","")))</f>
        <v/>
      </c>
      <c r="L560" s="3"/>
      <c r="M560" s="65" t="str">
        <f t="shared" si="8"/>
        <v/>
      </c>
      <c r="N560" s="32">
        <v>560</v>
      </c>
    </row>
    <row r="561" spans="1:14" x14ac:dyDescent="0.3">
      <c r="A561" s="60"/>
      <c r="B561" s="34"/>
      <c r="C561" s="35"/>
      <c r="D561" s="36"/>
      <c r="E561" s="36"/>
      <c r="F561" s="41" t="str" cm="1">
        <f t="array" ref="F561">IF(LEN('My Details'!$B$2)=0,"see Note 3",IF(LEN(D561)=0,"",IF(LEN(E561)=0,"",(INDEX(Month!$A$2:$Z$15,MATCH(E561,Month!$A$2:$A$15,0),'My Details'!$B$2-2005)+D561))))</f>
        <v>see Note 3</v>
      </c>
      <c r="G561" s="14"/>
      <c r="H561" s="37"/>
      <c r="I561" s="37"/>
      <c r="J561" s="14"/>
      <c r="K561" s="61" t="str">
        <f>IF($A561="","",IF(OR(VLOOKUP($A561,'Species list'!$A$2:$E$456,3,0)="BBRC",VLOOKUP($A561,'Species list'!$A$2:$E$456,3,0)="HOSRP"),"URF required",IF(VLOOKUP($A561,'Species list'!$A$2:$E$456,4,0)="A, description notes required","Inc. ID notes","")))</f>
        <v/>
      </c>
      <c r="L561" s="3"/>
      <c r="M561" s="65" t="str">
        <f t="shared" si="8"/>
        <v/>
      </c>
      <c r="N561" s="32">
        <v>561</v>
      </c>
    </row>
    <row r="562" spans="1:14" x14ac:dyDescent="0.3">
      <c r="A562" s="60"/>
      <c r="B562" s="34"/>
      <c r="C562" s="35"/>
      <c r="D562" s="36"/>
      <c r="E562" s="36"/>
      <c r="F562" s="41" t="str" cm="1">
        <f t="array" ref="F562">IF(LEN('My Details'!$B$2)=0,"see Note 3",IF(LEN(D562)=0,"",IF(LEN(E562)=0,"",(INDEX(Month!$A$2:$Z$15,MATCH(E562,Month!$A$2:$A$15,0),'My Details'!$B$2-2005)+D562))))</f>
        <v>see Note 3</v>
      </c>
      <c r="G562" s="14"/>
      <c r="H562" s="37"/>
      <c r="I562" s="37"/>
      <c r="J562" s="14"/>
      <c r="K562" s="61" t="str">
        <f>IF($A562="","",IF(OR(VLOOKUP($A562,'Species list'!$A$2:$E$456,3,0)="BBRC",VLOOKUP($A562,'Species list'!$A$2:$E$456,3,0)="HOSRP"),"URF required",IF(VLOOKUP($A562,'Species list'!$A$2:$E$456,4,0)="A, description notes required","Inc. ID notes","")))</f>
        <v/>
      </c>
      <c r="L562" s="3"/>
      <c r="M562" s="65" t="str">
        <f t="shared" si="8"/>
        <v/>
      </c>
      <c r="N562" s="32">
        <v>562</v>
      </c>
    </row>
    <row r="563" spans="1:14" x14ac:dyDescent="0.3">
      <c r="A563" s="60"/>
      <c r="B563" s="34"/>
      <c r="C563" s="35"/>
      <c r="D563" s="36"/>
      <c r="E563" s="36"/>
      <c r="F563" s="41" t="str" cm="1">
        <f t="array" ref="F563">IF(LEN('My Details'!$B$2)=0,"see Note 3",IF(LEN(D563)=0,"",IF(LEN(E563)=0,"",(INDEX(Month!$A$2:$Z$15,MATCH(E563,Month!$A$2:$A$15,0),'My Details'!$B$2-2005)+D563))))</f>
        <v>see Note 3</v>
      </c>
      <c r="G563" s="14"/>
      <c r="H563" s="37"/>
      <c r="I563" s="37"/>
      <c r="J563" s="14"/>
      <c r="K563" s="61" t="str">
        <f>IF($A563="","",IF(OR(VLOOKUP($A563,'Species list'!$A$2:$E$456,3,0)="BBRC",VLOOKUP($A563,'Species list'!$A$2:$E$456,3,0)="HOSRP"),"URF required",IF(VLOOKUP($A563,'Species list'!$A$2:$E$456,4,0)="A, description notes required","Inc. ID notes","")))</f>
        <v/>
      </c>
      <c r="L563" s="3"/>
      <c r="M563" s="65" t="str">
        <f t="shared" si="8"/>
        <v/>
      </c>
      <c r="N563" s="32">
        <v>563</v>
      </c>
    </row>
    <row r="564" spans="1:14" x14ac:dyDescent="0.3">
      <c r="A564" s="60"/>
      <c r="B564" s="34"/>
      <c r="C564" s="35"/>
      <c r="D564" s="36"/>
      <c r="E564" s="36"/>
      <c r="F564" s="41" t="str" cm="1">
        <f t="array" ref="F564">IF(LEN('My Details'!$B$2)=0,"see Note 3",IF(LEN(D564)=0,"",IF(LEN(E564)=0,"",(INDEX(Month!$A$2:$Z$15,MATCH(E564,Month!$A$2:$A$15,0),'My Details'!$B$2-2005)+D564))))</f>
        <v>see Note 3</v>
      </c>
      <c r="G564" s="14"/>
      <c r="H564" s="37"/>
      <c r="I564" s="37"/>
      <c r="J564" s="14"/>
      <c r="K564" s="61" t="str">
        <f>IF($A564="","",IF(OR(VLOOKUP($A564,'Species list'!$A$2:$E$456,3,0)="BBRC",VLOOKUP($A564,'Species list'!$A$2:$E$456,3,0)="HOSRP"),"URF required",IF(VLOOKUP($A564,'Species list'!$A$2:$E$456,4,0)="A, description notes required","Inc. ID notes","")))</f>
        <v/>
      </c>
      <c r="L564" s="3"/>
      <c r="M564" s="65" t="str">
        <f t="shared" si="8"/>
        <v/>
      </c>
      <c r="N564" s="32">
        <v>564</v>
      </c>
    </row>
    <row r="565" spans="1:14" x14ac:dyDescent="0.3">
      <c r="A565" s="60"/>
      <c r="B565" s="34"/>
      <c r="C565" s="35"/>
      <c r="D565" s="36"/>
      <c r="E565" s="36"/>
      <c r="F565" s="41" t="str" cm="1">
        <f t="array" ref="F565">IF(LEN('My Details'!$B$2)=0,"see Note 3",IF(LEN(D565)=0,"",IF(LEN(E565)=0,"",(INDEX(Month!$A$2:$Z$15,MATCH(E565,Month!$A$2:$A$15,0),'My Details'!$B$2-2005)+D565))))</f>
        <v>see Note 3</v>
      </c>
      <c r="G565" s="14"/>
      <c r="H565" s="37"/>
      <c r="I565" s="37"/>
      <c r="J565" s="14"/>
      <c r="K565" s="61" t="str">
        <f>IF($A565="","",IF(OR(VLOOKUP($A565,'Species list'!$A$2:$E$456,3,0)="BBRC",VLOOKUP($A565,'Species list'!$A$2:$E$456,3,0)="HOSRP"),"URF required",IF(VLOOKUP($A565,'Species list'!$A$2:$E$456,4,0)="A, description notes required","Inc. ID notes","")))</f>
        <v/>
      </c>
      <c r="L565" s="3"/>
      <c r="M565" s="65" t="str">
        <f t="shared" si="8"/>
        <v/>
      </c>
      <c r="N565" s="32">
        <v>565</v>
      </c>
    </row>
    <row r="566" spans="1:14" x14ac:dyDescent="0.3">
      <c r="A566" s="60"/>
      <c r="B566" s="34"/>
      <c r="C566" s="35"/>
      <c r="D566" s="36"/>
      <c r="E566" s="36"/>
      <c r="F566" s="41" t="str" cm="1">
        <f t="array" ref="F566">IF(LEN('My Details'!$B$2)=0,"see Note 3",IF(LEN(D566)=0,"",IF(LEN(E566)=0,"",(INDEX(Month!$A$2:$Z$15,MATCH(E566,Month!$A$2:$A$15,0),'My Details'!$B$2-2005)+D566))))</f>
        <v>see Note 3</v>
      </c>
      <c r="G566" s="14"/>
      <c r="H566" s="37"/>
      <c r="I566" s="37"/>
      <c r="J566" s="14"/>
      <c r="K566" s="61" t="str">
        <f>IF($A566="","",IF(OR(VLOOKUP($A566,'Species list'!$A$2:$E$456,3,0)="BBRC",VLOOKUP($A566,'Species list'!$A$2:$E$456,3,0)="HOSRP"),"URF required",IF(VLOOKUP($A566,'Species list'!$A$2:$E$456,4,0)="A, description notes required","Inc. ID notes","")))</f>
        <v/>
      </c>
      <c r="L566" s="3"/>
      <c r="M566" s="65" t="str">
        <f t="shared" si="8"/>
        <v/>
      </c>
      <c r="N566" s="32">
        <v>566</v>
      </c>
    </row>
    <row r="567" spans="1:14" x14ac:dyDescent="0.3">
      <c r="A567" s="60"/>
      <c r="B567" s="34"/>
      <c r="C567" s="35"/>
      <c r="D567" s="36"/>
      <c r="E567" s="36"/>
      <c r="F567" s="41" t="str" cm="1">
        <f t="array" ref="F567">IF(LEN('My Details'!$B$2)=0,"see Note 3",IF(LEN(D567)=0,"",IF(LEN(E567)=0,"",(INDEX(Month!$A$2:$Z$15,MATCH(E567,Month!$A$2:$A$15,0),'My Details'!$B$2-2005)+D567))))</f>
        <v>see Note 3</v>
      </c>
      <c r="G567" s="14"/>
      <c r="H567" s="37"/>
      <c r="I567" s="37"/>
      <c r="J567" s="14"/>
      <c r="K567" s="61" t="str">
        <f>IF($A567="","",IF(OR(VLOOKUP($A567,'Species list'!$A$2:$E$456,3,0)="BBRC",VLOOKUP($A567,'Species list'!$A$2:$E$456,3,0)="HOSRP"),"URF required",IF(VLOOKUP($A567,'Species list'!$A$2:$E$456,4,0)="A, description notes required","Inc. ID notes","")))</f>
        <v/>
      </c>
      <c r="L567" s="3"/>
      <c r="M567" s="65" t="str">
        <f t="shared" si="8"/>
        <v/>
      </c>
      <c r="N567" s="32">
        <v>567</v>
      </c>
    </row>
    <row r="568" spans="1:14" x14ac:dyDescent="0.3">
      <c r="A568" s="60"/>
      <c r="B568" s="34"/>
      <c r="C568" s="35"/>
      <c r="D568" s="36"/>
      <c r="E568" s="36"/>
      <c r="F568" s="41" t="str" cm="1">
        <f t="array" ref="F568">IF(LEN('My Details'!$B$2)=0,"see Note 3",IF(LEN(D568)=0,"",IF(LEN(E568)=0,"",(INDEX(Month!$A$2:$Z$15,MATCH(E568,Month!$A$2:$A$15,0),'My Details'!$B$2-2005)+D568))))</f>
        <v>see Note 3</v>
      </c>
      <c r="G568" s="14"/>
      <c r="H568" s="37"/>
      <c r="I568" s="37"/>
      <c r="J568" s="14"/>
      <c r="K568" s="61" t="str">
        <f>IF($A568="","",IF(OR(VLOOKUP($A568,'Species list'!$A$2:$E$456,3,0)="BBRC",VLOOKUP($A568,'Species list'!$A$2:$E$456,3,0)="HOSRP"),"URF required",IF(VLOOKUP($A568,'Species list'!$A$2:$E$456,4,0)="A, description notes required","Inc. ID notes","")))</f>
        <v/>
      </c>
      <c r="L568" s="3"/>
      <c r="M568" s="65" t="str">
        <f t="shared" si="8"/>
        <v/>
      </c>
      <c r="N568" s="32">
        <v>568</v>
      </c>
    </row>
    <row r="569" spans="1:14" x14ac:dyDescent="0.3">
      <c r="A569" s="60"/>
      <c r="B569" s="34"/>
      <c r="C569" s="35"/>
      <c r="D569" s="36"/>
      <c r="E569" s="36"/>
      <c r="F569" s="41" t="str" cm="1">
        <f t="array" ref="F569">IF(LEN('My Details'!$B$2)=0,"see Note 3",IF(LEN(D569)=0,"",IF(LEN(E569)=0,"",(INDEX(Month!$A$2:$Z$15,MATCH(E569,Month!$A$2:$A$15,0),'My Details'!$B$2-2005)+D569))))</f>
        <v>see Note 3</v>
      </c>
      <c r="G569" s="14"/>
      <c r="H569" s="37"/>
      <c r="I569" s="37"/>
      <c r="J569" s="14"/>
      <c r="K569" s="61" t="str">
        <f>IF($A569="","",IF(OR(VLOOKUP($A569,'Species list'!$A$2:$E$456,3,0)="BBRC",VLOOKUP($A569,'Species list'!$A$2:$E$456,3,0)="HOSRP"),"URF required",IF(VLOOKUP($A569,'Species list'!$A$2:$E$456,4,0)="A, description notes required","Inc. ID notes","")))</f>
        <v/>
      </c>
      <c r="L569" s="3"/>
      <c r="M569" s="65" t="str">
        <f t="shared" si="8"/>
        <v/>
      </c>
      <c r="N569" s="32">
        <v>569</v>
      </c>
    </row>
    <row r="570" spans="1:14" x14ac:dyDescent="0.3">
      <c r="A570" s="60"/>
      <c r="B570" s="34"/>
      <c r="C570" s="35"/>
      <c r="D570" s="36"/>
      <c r="E570" s="36"/>
      <c r="F570" s="41" t="str" cm="1">
        <f t="array" ref="F570">IF(LEN('My Details'!$B$2)=0,"see Note 3",IF(LEN(D570)=0,"",IF(LEN(E570)=0,"",(INDEX(Month!$A$2:$Z$15,MATCH(E570,Month!$A$2:$A$15,0),'My Details'!$B$2-2005)+D570))))</f>
        <v>see Note 3</v>
      </c>
      <c r="G570" s="14"/>
      <c r="H570" s="37"/>
      <c r="I570" s="37"/>
      <c r="J570" s="14"/>
      <c r="K570" s="61" t="str">
        <f>IF($A570="","",IF(OR(VLOOKUP($A570,'Species list'!$A$2:$E$456,3,0)="BBRC",VLOOKUP($A570,'Species list'!$A$2:$E$456,3,0)="HOSRP"),"URF required",IF(VLOOKUP($A570,'Species list'!$A$2:$E$456,4,0)="A, description notes required","Inc. ID notes","")))</f>
        <v/>
      </c>
      <c r="L570" s="3"/>
      <c r="M570" s="65" t="str">
        <f t="shared" si="8"/>
        <v/>
      </c>
      <c r="N570" s="32">
        <v>570</v>
      </c>
    </row>
    <row r="571" spans="1:14" x14ac:dyDescent="0.3">
      <c r="A571" s="60"/>
      <c r="B571" s="34"/>
      <c r="C571" s="35"/>
      <c r="D571" s="36"/>
      <c r="E571" s="36"/>
      <c r="F571" s="41" t="str" cm="1">
        <f t="array" ref="F571">IF(LEN('My Details'!$B$2)=0,"see Note 3",IF(LEN(D571)=0,"",IF(LEN(E571)=0,"",(INDEX(Month!$A$2:$Z$15,MATCH(E571,Month!$A$2:$A$15,0),'My Details'!$B$2-2005)+D571))))</f>
        <v>see Note 3</v>
      </c>
      <c r="G571" s="14"/>
      <c r="H571" s="37"/>
      <c r="I571" s="37"/>
      <c r="J571" s="14"/>
      <c r="K571" s="61" t="str">
        <f>IF($A571="","",IF(OR(VLOOKUP($A571,'Species list'!$A$2:$E$456,3,0)="BBRC",VLOOKUP($A571,'Species list'!$A$2:$E$456,3,0)="HOSRP"),"URF required",IF(VLOOKUP($A571,'Species list'!$A$2:$E$456,4,0)="A, description notes required","Inc. ID notes","")))</f>
        <v/>
      </c>
      <c r="L571" s="3"/>
      <c r="M571" s="65" t="str">
        <f t="shared" si="8"/>
        <v/>
      </c>
      <c r="N571" s="32">
        <v>571</v>
      </c>
    </row>
    <row r="572" spans="1:14" x14ac:dyDescent="0.3">
      <c r="A572" s="60"/>
      <c r="B572" s="34"/>
      <c r="C572" s="35"/>
      <c r="D572" s="36"/>
      <c r="E572" s="36"/>
      <c r="F572" s="41" t="str" cm="1">
        <f t="array" ref="F572">IF(LEN('My Details'!$B$2)=0,"see Note 3",IF(LEN(D572)=0,"",IF(LEN(E572)=0,"",(INDEX(Month!$A$2:$Z$15,MATCH(E572,Month!$A$2:$A$15,0),'My Details'!$B$2-2005)+D572))))</f>
        <v>see Note 3</v>
      </c>
      <c r="G572" s="14"/>
      <c r="H572" s="37"/>
      <c r="I572" s="37"/>
      <c r="J572" s="14"/>
      <c r="K572" s="61" t="str">
        <f>IF($A572="","",IF(OR(VLOOKUP($A572,'Species list'!$A$2:$E$456,3,0)="BBRC",VLOOKUP($A572,'Species list'!$A$2:$E$456,3,0)="HOSRP"),"URF required",IF(VLOOKUP($A572,'Species list'!$A$2:$E$456,4,0)="A, description notes required","Inc. ID notes","")))</f>
        <v/>
      </c>
      <c r="L572" s="3"/>
      <c r="M572" s="65" t="str">
        <f t="shared" si="8"/>
        <v/>
      </c>
      <c r="N572" s="32">
        <v>572</v>
      </c>
    </row>
    <row r="573" spans="1:14" x14ac:dyDescent="0.3">
      <c r="A573" s="60"/>
      <c r="B573" s="34"/>
      <c r="C573" s="35"/>
      <c r="D573" s="36"/>
      <c r="E573" s="36"/>
      <c r="F573" s="41" t="str" cm="1">
        <f t="array" ref="F573">IF(LEN('My Details'!$B$2)=0,"see Note 3",IF(LEN(D573)=0,"",IF(LEN(E573)=0,"",(INDEX(Month!$A$2:$Z$15,MATCH(E573,Month!$A$2:$A$15,0),'My Details'!$B$2-2005)+D573))))</f>
        <v>see Note 3</v>
      </c>
      <c r="G573" s="14"/>
      <c r="H573" s="37"/>
      <c r="I573" s="37"/>
      <c r="J573" s="14"/>
      <c r="K573" s="61" t="str">
        <f>IF($A573="","",IF(OR(VLOOKUP($A573,'Species list'!$A$2:$E$456,3,0)="BBRC",VLOOKUP($A573,'Species list'!$A$2:$E$456,3,0)="HOSRP"),"URF required",IF(VLOOKUP($A573,'Species list'!$A$2:$E$456,4,0)="A, description notes required","Inc. ID notes","")))</f>
        <v/>
      </c>
      <c r="L573" s="3"/>
      <c r="M573" s="65" t="str">
        <f t="shared" si="8"/>
        <v/>
      </c>
      <c r="N573" s="32">
        <v>573</v>
      </c>
    </row>
    <row r="574" spans="1:14" x14ac:dyDescent="0.3">
      <c r="A574" s="60"/>
      <c r="B574" s="34"/>
      <c r="C574" s="35"/>
      <c r="D574" s="36"/>
      <c r="E574" s="36"/>
      <c r="F574" s="41" t="str" cm="1">
        <f t="array" ref="F574">IF(LEN('My Details'!$B$2)=0,"see Note 3",IF(LEN(D574)=0,"",IF(LEN(E574)=0,"",(INDEX(Month!$A$2:$Z$15,MATCH(E574,Month!$A$2:$A$15,0),'My Details'!$B$2-2005)+D574))))</f>
        <v>see Note 3</v>
      </c>
      <c r="G574" s="14"/>
      <c r="H574" s="37"/>
      <c r="I574" s="37"/>
      <c r="J574" s="14"/>
      <c r="K574" s="61" t="str">
        <f>IF($A574="","",IF(OR(VLOOKUP($A574,'Species list'!$A$2:$E$456,3,0)="BBRC",VLOOKUP($A574,'Species list'!$A$2:$E$456,3,0)="HOSRP"),"URF required",IF(VLOOKUP($A574,'Species list'!$A$2:$E$456,4,0)="A, description notes required","Inc. ID notes","")))</f>
        <v/>
      </c>
      <c r="L574" s="3"/>
      <c r="M574" s="65" t="str">
        <f t="shared" si="8"/>
        <v/>
      </c>
      <c r="N574" s="32">
        <v>574</v>
      </c>
    </row>
    <row r="575" spans="1:14" x14ac:dyDescent="0.3">
      <c r="A575" s="60"/>
      <c r="B575" s="34"/>
      <c r="C575" s="35"/>
      <c r="D575" s="36"/>
      <c r="E575" s="36"/>
      <c r="F575" s="41" t="str" cm="1">
        <f t="array" ref="F575">IF(LEN('My Details'!$B$2)=0,"see Note 3",IF(LEN(D575)=0,"",IF(LEN(E575)=0,"",(INDEX(Month!$A$2:$Z$15,MATCH(E575,Month!$A$2:$A$15,0),'My Details'!$B$2-2005)+D575))))</f>
        <v>see Note 3</v>
      </c>
      <c r="G575" s="14"/>
      <c r="H575" s="37"/>
      <c r="I575" s="37"/>
      <c r="J575" s="14"/>
      <c r="K575" s="61" t="str">
        <f>IF($A575="","",IF(OR(VLOOKUP($A575,'Species list'!$A$2:$E$456,3,0)="BBRC",VLOOKUP($A575,'Species list'!$A$2:$E$456,3,0)="HOSRP"),"URF required",IF(VLOOKUP($A575,'Species list'!$A$2:$E$456,4,0)="A, description notes required","Inc. ID notes","")))</f>
        <v/>
      </c>
      <c r="L575" s="3"/>
      <c r="M575" s="65" t="str">
        <f t="shared" si="8"/>
        <v/>
      </c>
      <c r="N575" s="32">
        <v>575</v>
      </c>
    </row>
    <row r="576" spans="1:14" x14ac:dyDescent="0.3">
      <c r="A576" s="60"/>
      <c r="B576" s="34"/>
      <c r="C576" s="35"/>
      <c r="D576" s="36"/>
      <c r="E576" s="36"/>
      <c r="F576" s="41" t="str" cm="1">
        <f t="array" ref="F576">IF(LEN('My Details'!$B$2)=0,"see Note 3",IF(LEN(D576)=0,"",IF(LEN(E576)=0,"",(INDEX(Month!$A$2:$Z$15,MATCH(E576,Month!$A$2:$A$15,0),'My Details'!$B$2-2005)+D576))))</f>
        <v>see Note 3</v>
      </c>
      <c r="G576" s="14"/>
      <c r="H576" s="37"/>
      <c r="I576" s="37"/>
      <c r="J576" s="14"/>
      <c r="K576" s="61" t="str">
        <f>IF($A576="","",IF(OR(VLOOKUP($A576,'Species list'!$A$2:$E$456,3,0)="BBRC",VLOOKUP($A576,'Species list'!$A$2:$E$456,3,0)="HOSRP"),"URF required",IF(VLOOKUP($A576,'Species list'!$A$2:$E$456,4,0)="A, description notes required","Inc. ID notes","")))</f>
        <v/>
      </c>
      <c r="L576" s="3"/>
      <c r="M576" s="65" t="str">
        <f t="shared" si="8"/>
        <v/>
      </c>
      <c r="N576" s="32">
        <v>576</v>
      </c>
    </row>
    <row r="577" spans="1:14" x14ac:dyDescent="0.3">
      <c r="A577" s="60"/>
      <c r="B577" s="34"/>
      <c r="C577" s="35"/>
      <c r="D577" s="36"/>
      <c r="E577" s="36"/>
      <c r="F577" s="41" t="str" cm="1">
        <f t="array" ref="F577">IF(LEN('My Details'!$B$2)=0,"see Note 3",IF(LEN(D577)=0,"",IF(LEN(E577)=0,"",(INDEX(Month!$A$2:$Z$15,MATCH(E577,Month!$A$2:$A$15,0),'My Details'!$B$2-2005)+D577))))</f>
        <v>see Note 3</v>
      </c>
      <c r="G577" s="14"/>
      <c r="H577" s="37"/>
      <c r="I577" s="37"/>
      <c r="J577" s="14"/>
      <c r="K577" s="61" t="str">
        <f>IF($A577="","",IF(OR(VLOOKUP($A577,'Species list'!$A$2:$E$456,3,0)="BBRC",VLOOKUP($A577,'Species list'!$A$2:$E$456,3,0)="HOSRP"),"URF required",IF(VLOOKUP($A577,'Species list'!$A$2:$E$456,4,0)="A, description notes required","Inc. ID notes","")))</f>
        <v/>
      </c>
      <c r="L577" s="3"/>
      <c r="M577" s="65" t="str">
        <f t="shared" si="8"/>
        <v/>
      </c>
      <c r="N577" s="32">
        <v>577</v>
      </c>
    </row>
    <row r="578" spans="1:14" x14ac:dyDescent="0.3">
      <c r="A578" s="60"/>
      <c r="B578" s="34"/>
      <c r="C578" s="35"/>
      <c r="D578" s="36"/>
      <c r="E578" s="36"/>
      <c r="F578" s="41" t="str" cm="1">
        <f t="array" ref="F578">IF(LEN('My Details'!$B$2)=0,"see Note 3",IF(LEN(D578)=0,"",IF(LEN(E578)=0,"",(INDEX(Month!$A$2:$Z$15,MATCH(E578,Month!$A$2:$A$15,0),'My Details'!$B$2-2005)+D578))))</f>
        <v>see Note 3</v>
      </c>
      <c r="G578" s="14"/>
      <c r="H578" s="37"/>
      <c r="I578" s="37"/>
      <c r="J578" s="14"/>
      <c r="K578" s="61" t="str">
        <f>IF($A578="","",IF(OR(VLOOKUP($A578,'Species list'!$A$2:$E$456,3,0)="BBRC",VLOOKUP($A578,'Species list'!$A$2:$E$456,3,0)="HOSRP"),"URF required",IF(VLOOKUP($A578,'Species list'!$A$2:$E$456,4,0)="A, description notes required","Inc. ID notes","")))</f>
        <v/>
      </c>
      <c r="L578" s="3"/>
      <c r="M578" s="65" t="str">
        <f t="shared" si="8"/>
        <v/>
      </c>
      <c r="N578" s="32">
        <v>578</v>
      </c>
    </row>
    <row r="579" spans="1:14" x14ac:dyDescent="0.3">
      <c r="A579" s="60"/>
      <c r="B579" s="34"/>
      <c r="C579" s="35"/>
      <c r="D579" s="36"/>
      <c r="E579" s="36"/>
      <c r="F579" s="41" t="str" cm="1">
        <f t="array" ref="F579">IF(LEN('My Details'!$B$2)=0,"see Note 3",IF(LEN(D579)=0,"",IF(LEN(E579)=0,"",(INDEX(Month!$A$2:$Z$15,MATCH(E579,Month!$A$2:$A$15,0),'My Details'!$B$2-2005)+D579))))</f>
        <v>see Note 3</v>
      </c>
      <c r="G579" s="14"/>
      <c r="H579" s="37"/>
      <c r="I579" s="37"/>
      <c r="J579" s="14"/>
      <c r="K579" s="61" t="str">
        <f>IF($A579="","",IF(OR(VLOOKUP($A579,'Species list'!$A$2:$E$456,3,0)="BBRC",VLOOKUP($A579,'Species list'!$A$2:$E$456,3,0)="HOSRP"),"URF required",IF(VLOOKUP($A579,'Species list'!$A$2:$E$456,4,0)="A, description notes required","Inc. ID notes","")))</f>
        <v/>
      </c>
      <c r="L579" s="3"/>
      <c r="M579" s="65" t="str">
        <f t="shared" si="8"/>
        <v/>
      </c>
      <c r="N579" s="32">
        <v>579</v>
      </c>
    </row>
    <row r="580" spans="1:14" x14ac:dyDescent="0.3">
      <c r="A580" s="60"/>
      <c r="B580" s="34"/>
      <c r="C580" s="35"/>
      <c r="D580" s="36"/>
      <c r="E580" s="36"/>
      <c r="F580" s="41" t="str" cm="1">
        <f t="array" ref="F580">IF(LEN('My Details'!$B$2)=0,"see Note 3",IF(LEN(D580)=0,"",IF(LEN(E580)=0,"",(INDEX(Month!$A$2:$Z$15,MATCH(E580,Month!$A$2:$A$15,0),'My Details'!$B$2-2005)+D580))))</f>
        <v>see Note 3</v>
      </c>
      <c r="G580" s="14"/>
      <c r="H580" s="37"/>
      <c r="I580" s="37"/>
      <c r="J580" s="14"/>
      <c r="K580" s="61" t="str">
        <f>IF($A580="","",IF(OR(VLOOKUP($A580,'Species list'!$A$2:$E$456,3,0)="BBRC",VLOOKUP($A580,'Species list'!$A$2:$E$456,3,0)="HOSRP"),"URF required",IF(VLOOKUP($A580,'Species list'!$A$2:$E$456,4,0)="A, description notes required","Inc. ID notes","")))</f>
        <v/>
      </c>
      <c r="L580" s="3"/>
      <c r="M580" s="65" t="str">
        <f t="shared" si="8"/>
        <v/>
      </c>
      <c r="N580" s="32">
        <v>580</v>
      </c>
    </row>
    <row r="581" spans="1:14" x14ac:dyDescent="0.3">
      <c r="A581" s="60"/>
      <c r="B581" s="34"/>
      <c r="C581" s="35"/>
      <c r="D581" s="36"/>
      <c r="E581" s="36"/>
      <c r="F581" s="41" t="str" cm="1">
        <f t="array" ref="F581">IF(LEN('My Details'!$B$2)=0,"see Note 3",IF(LEN(D581)=0,"",IF(LEN(E581)=0,"",(INDEX(Month!$A$2:$Z$15,MATCH(E581,Month!$A$2:$A$15,0),'My Details'!$B$2-2005)+D581))))</f>
        <v>see Note 3</v>
      </c>
      <c r="G581" s="14"/>
      <c r="H581" s="37"/>
      <c r="I581" s="37"/>
      <c r="J581" s="14"/>
      <c r="K581" s="61" t="str">
        <f>IF($A581="","",IF(OR(VLOOKUP($A581,'Species list'!$A$2:$E$456,3,0)="BBRC",VLOOKUP($A581,'Species list'!$A$2:$E$456,3,0)="HOSRP"),"URF required",IF(VLOOKUP($A581,'Species list'!$A$2:$E$456,4,0)="A, description notes required","Inc. ID notes","")))</f>
        <v/>
      </c>
      <c r="L581" s="3"/>
      <c r="M581" s="65" t="str">
        <f t="shared" ref="M581:M644" si="9">IF(LEN(A581)=0,"",$M$3)</f>
        <v/>
      </c>
      <c r="N581" s="32">
        <v>581</v>
      </c>
    </row>
    <row r="582" spans="1:14" x14ac:dyDescent="0.3">
      <c r="A582" s="60"/>
      <c r="B582" s="34"/>
      <c r="C582" s="35"/>
      <c r="D582" s="36"/>
      <c r="E582" s="36"/>
      <c r="F582" s="41" t="str" cm="1">
        <f t="array" ref="F582">IF(LEN('My Details'!$B$2)=0,"see Note 3",IF(LEN(D582)=0,"",IF(LEN(E582)=0,"",(INDEX(Month!$A$2:$Z$15,MATCH(E582,Month!$A$2:$A$15,0),'My Details'!$B$2-2005)+D582))))</f>
        <v>see Note 3</v>
      </c>
      <c r="G582" s="14"/>
      <c r="H582" s="37"/>
      <c r="I582" s="37"/>
      <c r="J582" s="14"/>
      <c r="K582" s="61" t="str">
        <f>IF($A582="","",IF(OR(VLOOKUP($A582,'Species list'!$A$2:$E$456,3,0)="BBRC",VLOOKUP($A582,'Species list'!$A$2:$E$456,3,0)="HOSRP"),"URF required",IF(VLOOKUP($A582,'Species list'!$A$2:$E$456,4,0)="A, description notes required","Inc. ID notes","")))</f>
        <v/>
      </c>
      <c r="L582" s="3"/>
      <c r="M582" s="65" t="str">
        <f t="shared" si="9"/>
        <v/>
      </c>
      <c r="N582" s="32">
        <v>582</v>
      </c>
    </row>
    <row r="583" spans="1:14" x14ac:dyDescent="0.3">
      <c r="A583" s="60"/>
      <c r="B583" s="34"/>
      <c r="C583" s="35"/>
      <c r="D583" s="36"/>
      <c r="E583" s="36"/>
      <c r="F583" s="41" t="str" cm="1">
        <f t="array" ref="F583">IF(LEN('My Details'!$B$2)=0,"see Note 3",IF(LEN(D583)=0,"",IF(LEN(E583)=0,"",(INDEX(Month!$A$2:$Z$15,MATCH(E583,Month!$A$2:$A$15,0),'My Details'!$B$2-2005)+D583))))</f>
        <v>see Note 3</v>
      </c>
      <c r="G583" s="14"/>
      <c r="H583" s="37"/>
      <c r="I583" s="37"/>
      <c r="J583" s="14"/>
      <c r="K583" s="61" t="str">
        <f>IF($A583="","",IF(OR(VLOOKUP($A583,'Species list'!$A$2:$E$456,3,0)="BBRC",VLOOKUP($A583,'Species list'!$A$2:$E$456,3,0)="HOSRP"),"URF required",IF(VLOOKUP($A583,'Species list'!$A$2:$E$456,4,0)="A, description notes required","Inc. ID notes","")))</f>
        <v/>
      </c>
      <c r="L583" s="3"/>
      <c r="M583" s="65" t="str">
        <f t="shared" si="9"/>
        <v/>
      </c>
      <c r="N583" s="32">
        <v>583</v>
      </c>
    </row>
    <row r="584" spans="1:14" x14ac:dyDescent="0.3">
      <c r="A584" s="60"/>
      <c r="B584" s="34"/>
      <c r="C584" s="35"/>
      <c r="D584" s="36"/>
      <c r="E584" s="36"/>
      <c r="F584" s="41" t="str" cm="1">
        <f t="array" ref="F584">IF(LEN('My Details'!$B$2)=0,"see Note 3",IF(LEN(D584)=0,"",IF(LEN(E584)=0,"",(INDEX(Month!$A$2:$Z$15,MATCH(E584,Month!$A$2:$A$15,0),'My Details'!$B$2-2005)+D584))))</f>
        <v>see Note 3</v>
      </c>
      <c r="G584" s="14"/>
      <c r="H584" s="37"/>
      <c r="I584" s="37"/>
      <c r="J584" s="14"/>
      <c r="K584" s="61" t="str">
        <f>IF($A584="","",IF(OR(VLOOKUP($A584,'Species list'!$A$2:$E$456,3,0)="BBRC",VLOOKUP($A584,'Species list'!$A$2:$E$456,3,0)="HOSRP"),"URF required",IF(VLOOKUP($A584,'Species list'!$A$2:$E$456,4,0)="A, description notes required","Inc. ID notes","")))</f>
        <v/>
      </c>
      <c r="L584" s="3"/>
      <c r="M584" s="65" t="str">
        <f t="shared" si="9"/>
        <v/>
      </c>
      <c r="N584" s="32">
        <v>584</v>
      </c>
    </row>
    <row r="585" spans="1:14" x14ac:dyDescent="0.3">
      <c r="A585" s="60"/>
      <c r="B585" s="34"/>
      <c r="C585" s="35"/>
      <c r="D585" s="36"/>
      <c r="E585" s="36"/>
      <c r="F585" s="41" t="str" cm="1">
        <f t="array" ref="F585">IF(LEN('My Details'!$B$2)=0,"see Note 3",IF(LEN(D585)=0,"",IF(LEN(E585)=0,"",(INDEX(Month!$A$2:$Z$15,MATCH(E585,Month!$A$2:$A$15,0),'My Details'!$B$2-2005)+D585))))</f>
        <v>see Note 3</v>
      </c>
      <c r="G585" s="14"/>
      <c r="H585" s="37"/>
      <c r="I585" s="37"/>
      <c r="J585" s="14"/>
      <c r="K585" s="61" t="str">
        <f>IF($A585="","",IF(OR(VLOOKUP($A585,'Species list'!$A$2:$E$456,3,0)="BBRC",VLOOKUP($A585,'Species list'!$A$2:$E$456,3,0)="HOSRP"),"URF required",IF(VLOOKUP($A585,'Species list'!$A$2:$E$456,4,0)="A, description notes required","Inc. ID notes","")))</f>
        <v/>
      </c>
      <c r="L585" s="3"/>
      <c r="M585" s="65" t="str">
        <f t="shared" si="9"/>
        <v/>
      </c>
      <c r="N585" s="32">
        <v>585</v>
      </c>
    </row>
    <row r="586" spans="1:14" x14ac:dyDescent="0.3">
      <c r="A586" s="60"/>
      <c r="B586" s="34"/>
      <c r="C586" s="35"/>
      <c r="D586" s="36"/>
      <c r="E586" s="36"/>
      <c r="F586" s="41" t="str" cm="1">
        <f t="array" ref="F586">IF(LEN('My Details'!$B$2)=0,"see Note 3",IF(LEN(D586)=0,"",IF(LEN(E586)=0,"",(INDEX(Month!$A$2:$Z$15,MATCH(E586,Month!$A$2:$A$15,0),'My Details'!$B$2-2005)+D586))))</f>
        <v>see Note 3</v>
      </c>
      <c r="G586" s="14"/>
      <c r="H586" s="37"/>
      <c r="I586" s="37"/>
      <c r="J586" s="14"/>
      <c r="K586" s="61" t="str">
        <f>IF($A586="","",IF(OR(VLOOKUP($A586,'Species list'!$A$2:$E$456,3,0)="BBRC",VLOOKUP($A586,'Species list'!$A$2:$E$456,3,0)="HOSRP"),"URF required",IF(VLOOKUP($A586,'Species list'!$A$2:$E$456,4,0)="A, description notes required","Inc. ID notes","")))</f>
        <v/>
      </c>
      <c r="L586" s="3"/>
      <c r="M586" s="65" t="str">
        <f t="shared" si="9"/>
        <v/>
      </c>
      <c r="N586" s="32">
        <v>586</v>
      </c>
    </row>
    <row r="587" spans="1:14" x14ac:dyDescent="0.3">
      <c r="A587" s="60"/>
      <c r="B587" s="34"/>
      <c r="C587" s="35"/>
      <c r="D587" s="36"/>
      <c r="E587" s="36"/>
      <c r="F587" s="41" t="str" cm="1">
        <f t="array" ref="F587">IF(LEN('My Details'!$B$2)=0,"see Note 3",IF(LEN(D587)=0,"",IF(LEN(E587)=0,"",(INDEX(Month!$A$2:$Z$15,MATCH(E587,Month!$A$2:$A$15,0),'My Details'!$B$2-2005)+D587))))</f>
        <v>see Note 3</v>
      </c>
      <c r="G587" s="14"/>
      <c r="H587" s="37"/>
      <c r="I587" s="37"/>
      <c r="J587" s="14"/>
      <c r="K587" s="61" t="str">
        <f>IF($A587="","",IF(OR(VLOOKUP($A587,'Species list'!$A$2:$E$456,3,0)="BBRC",VLOOKUP($A587,'Species list'!$A$2:$E$456,3,0)="HOSRP"),"URF required",IF(VLOOKUP($A587,'Species list'!$A$2:$E$456,4,0)="A, description notes required","Inc. ID notes","")))</f>
        <v/>
      </c>
      <c r="L587" s="3"/>
      <c r="M587" s="65" t="str">
        <f t="shared" si="9"/>
        <v/>
      </c>
      <c r="N587" s="32">
        <v>587</v>
      </c>
    </row>
    <row r="588" spans="1:14" x14ac:dyDescent="0.3">
      <c r="A588" s="60"/>
      <c r="B588" s="34"/>
      <c r="C588" s="35"/>
      <c r="D588" s="36"/>
      <c r="E588" s="36"/>
      <c r="F588" s="41" t="str" cm="1">
        <f t="array" ref="F588">IF(LEN('My Details'!$B$2)=0,"see Note 3",IF(LEN(D588)=0,"",IF(LEN(E588)=0,"",(INDEX(Month!$A$2:$Z$15,MATCH(E588,Month!$A$2:$A$15,0),'My Details'!$B$2-2005)+D588))))</f>
        <v>see Note 3</v>
      </c>
      <c r="G588" s="14"/>
      <c r="H588" s="37"/>
      <c r="I588" s="37"/>
      <c r="J588" s="14"/>
      <c r="K588" s="61" t="str">
        <f>IF($A588="","",IF(OR(VLOOKUP($A588,'Species list'!$A$2:$E$456,3,0)="BBRC",VLOOKUP($A588,'Species list'!$A$2:$E$456,3,0)="HOSRP"),"URF required",IF(VLOOKUP($A588,'Species list'!$A$2:$E$456,4,0)="A, description notes required","Inc. ID notes","")))</f>
        <v/>
      </c>
      <c r="L588" s="3"/>
      <c r="M588" s="65" t="str">
        <f t="shared" si="9"/>
        <v/>
      </c>
      <c r="N588" s="32">
        <v>588</v>
      </c>
    </row>
    <row r="589" spans="1:14" x14ac:dyDescent="0.3">
      <c r="A589" s="60"/>
      <c r="B589" s="34"/>
      <c r="C589" s="35"/>
      <c r="D589" s="36"/>
      <c r="E589" s="36"/>
      <c r="F589" s="41" t="str" cm="1">
        <f t="array" ref="F589">IF(LEN('My Details'!$B$2)=0,"see Note 3",IF(LEN(D589)=0,"",IF(LEN(E589)=0,"",(INDEX(Month!$A$2:$Z$15,MATCH(E589,Month!$A$2:$A$15,0),'My Details'!$B$2-2005)+D589))))</f>
        <v>see Note 3</v>
      </c>
      <c r="G589" s="14"/>
      <c r="H589" s="37"/>
      <c r="I589" s="37"/>
      <c r="J589" s="14"/>
      <c r="K589" s="61" t="str">
        <f>IF($A589="","",IF(OR(VLOOKUP($A589,'Species list'!$A$2:$E$456,3,0)="BBRC",VLOOKUP($A589,'Species list'!$A$2:$E$456,3,0)="HOSRP"),"URF required",IF(VLOOKUP($A589,'Species list'!$A$2:$E$456,4,0)="A, description notes required","Inc. ID notes","")))</f>
        <v/>
      </c>
      <c r="L589" s="3"/>
      <c r="M589" s="65" t="str">
        <f t="shared" si="9"/>
        <v/>
      </c>
      <c r="N589" s="32">
        <v>589</v>
      </c>
    </row>
    <row r="590" spans="1:14" x14ac:dyDescent="0.3">
      <c r="A590" s="60"/>
      <c r="B590" s="34"/>
      <c r="C590" s="35"/>
      <c r="D590" s="36"/>
      <c r="E590" s="36"/>
      <c r="F590" s="41" t="str" cm="1">
        <f t="array" ref="F590">IF(LEN('My Details'!$B$2)=0,"see Note 3",IF(LEN(D590)=0,"",IF(LEN(E590)=0,"",(INDEX(Month!$A$2:$Z$15,MATCH(E590,Month!$A$2:$A$15,0),'My Details'!$B$2-2005)+D590))))</f>
        <v>see Note 3</v>
      </c>
      <c r="G590" s="14"/>
      <c r="H590" s="37"/>
      <c r="I590" s="37"/>
      <c r="J590" s="14"/>
      <c r="K590" s="61" t="str">
        <f>IF($A590="","",IF(OR(VLOOKUP($A590,'Species list'!$A$2:$E$456,3,0)="BBRC",VLOOKUP($A590,'Species list'!$A$2:$E$456,3,0)="HOSRP"),"URF required",IF(VLOOKUP($A590,'Species list'!$A$2:$E$456,4,0)="A, description notes required","Inc. ID notes","")))</f>
        <v/>
      </c>
      <c r="L590" s="3"/>
      <c r="M590" s="65" t="str">
        <f t="shared" si="9"/>
        <v/>
      </c>
      <c r="N590" s="32">
        <v>590</v>
      </c>
    </row>
    <row r="591" spans="1:14" x14ac:dyDescent="0.3">
      <c r="A591" s="60"/>
      <c r="B591" s="34"/>
      <c r="C591" s="35"/>
      <c r="D591" s="36"/>
      <c r="E591" s="36"/>
      <c r="F591" s="41" t="str" cm="1">
        <f t="array" ref="F591">IF(LEN('My Details'!$B$2)=0,"see Note 3",IF(LEN(D591)=0,"",IF(LEN(E591)=0,"",(INDEX(Month!$A$2:$Z$15,MATCH(E591,Month!$A$2:$A$15,0),'My Details'!$B$2-2005)+D591))))</f>
        <v>see Note 3</v>
      </c>
      <c r="G591" s="14"/>
      <c r="H591" s="37"/>
      <c r="I591" s="37"/>
      <c r="J591" s="14"/>
      <c r="K591" s="61" t="str">
        <f>IF($A591="","",IF(OR(VLOOKUP($A591,'Species list'!$A$2:$E$456,3,0)="BBRC",VLOOKUP($A591,'Species list'!$A$2:$E$456,3,0)="HOSRP"),"URF required",IF(VLOOKUP($A591,'Species list'!$A$2:$E$456,4,0)="A, description notes required","Inc. ID notes","")))</f>
        <v/>
      </c>
      <c r="L591" s="3"/>
      <c r="M591" s="65" t="str">
        <f t="shared" si="9"/>
        <v/>
      </c>
      <c r="N591" s="32">
        <v>591</v>
      </c>
    </row>
    <row r="592" spans="1:14" x14ac:dyDescent="0.3">
      <c r="A592" s="60"/>
      <c r="B592" s="34"/>
      <c r="C592" s="35"/>
      <c r="D592" s="36"/>
      <c r="E592" s="36"/>
      <c r="F592" s="41" t="str" cm="1">
        <f t="array" ref="F592">IF(LEN('My Details'!$B$2)=0,"see Note 3",IF(LEN(D592)=0,"",IF(LEN(E592)=0,"",(INDEX(Month!$A$2:$Z$15,MATCH(E592,Month!$A$2:$A$15,0),'My Details'!$B$2-2005)+D592))))</f>
        <v>see Note 3</v>
      </c>
      <c r="G592" s="14"/>
      <c r="H592" s="37"/>
      <c r="I592" s="37"/>
      <c r="J592" s="14"/>
      <c r="K592" s="61" t="str">
        <f>IF($A592="","",IF(OR(VLOOKUP($A592,'Species list'!$A$2:$E$456,3,0)="BBRC",VLOOKUP($A592,'Species list'!$A$2:$E$456,3,0)="HOSRP"),"URF required",IF(VLOOKUP($A592,'Species list'!$A$2:$E$456,4,0)="A, description notes required","Inc. ID notes","")))</f>
        <v/>
      </c>
      <c r="L592" s="3"/>
      <c r="M592" s="65" t="str">
        <f t="shared" si="9"/>
        <v/>
      </c>
      <c r="N592" s="32">
        <v>592</v>
      </c>
    </row>
    <row r="593" spans="1:14" x14ac:dyDescent="0.3">
      <c r="A593" s="60"/>
      <c r="B593" s="34"/>
      <c r="C593" s="35"/>
      <c r="D593" s="36"/>
      <c r="E593" s="36"/>
      <c r="F593" s="41" t="str" cm="1">
        <f t="array" ref="F593">IF(LEN('My Details'!$B$2)=0,"see Note 3",IF(LEN(D593)=0,"",IF(LEN(E593)=0,"",(INDEX(Month!$A$2:$Z$15,MATCH(E593,Month!$A$2:$A$15,0),'My Details'!$B$2-2005)+D593))))</f>
        <v>see Note 3</v>
      </c>
      <c r="G593" s="14"/>
      <c r="H593" s="37"/>
      <c r="I593" s="37"/>
      <c r="J593" s="14"/>
      <c r="K593" s="61" t="str">
        <f>IF($A593="","",IF(OR(VLOOKUP($A593,'Species list'!$A$2:$E$456,3,0)="BBRC",VLOOKUP($A593,'Species list'!$A$2:$E$456,3,0)="HOSRP"),"URF required",IF(VLOOKUP($A593,'Species list'!$A$2:$E$456,4,0)="A, description notes required","Inc. ID notes","")))</f>
        <v/>
      </c>
      <c r="L593" s="3"/>
      <c r="M593" s="65" t="str">
        <f t="shared" si="9"/>
        <v/>
      </c>
      <c r="N593" s="32">
        <v>593</v>
      </c>
    </row>
    <row r="594" spans="1:14" x14ac:dyDescent="0.3">
      <c r="A594" s="60"/>
      <c r="B594" s="34"/>
      <c r="C594" s="35"/>
      <c r="D594" s="36"/>
      <c r="E594" s="36"/>
      <c r="F594" s="41" t="str" cm="1">
        <f t="array" ref="F594">IF(LEN('My Details'!$B$2)=0,"see Note 3",IF(LEN(D594)=0,"",IF(LEN(E594)=0,"",(INDEX(Month!$A$2:$Z$15,MATCH(E594,Month!$A$2:$A$15,0),'My Details'!$B$2-2005)+D594))))</f>
        <v>see Note 3</v>
      </c>
      <c r="G594" s="14"/>
      <c r="H594" s="37"/>
      <c r="I594" s="37"/>
      <c r="J594" s="14"/>
      <c r="K594" s="61" t="str">
        <f>IF($A594="","",IF(OR(VLOOKUP($A594,'Species list'!$A$2:$E$456,3,0)="BBRC",VLOOKUP($A594,'Species list'!$A$2:$E$456,3,0)="HOSRP"),"URF required",IF(VLOOKUP($A594,'Species list'!$A$2:$E$456,4,0)="A, description notes required","Inc. ID notes","")))</f>
        <v/>
      </c>
      <c r="L594" s="3"/>
      <c r="M594" s="65" t="str">
        <f t="shared" si="9"/>
        <v/>
      </c>
      <c r="N594" s="32">
        <v>594</v>
      </c>
    </row>
    <row r="595" spans="1:14" x14ac:dyDescent="0.3">
      <c r="A595" s="60"/>
      <c r="B595" s="34"/>
      <c r="C595" s="35"/>
      <c r="D595" s="36"/>
      <c r="E595" s="36"/>
      <c r="F595" s="41" t="str" cm="1">
        <f t="array" ref="F595">IF(LEN('My Details'!$B$2)=0,"see Note 3",IF(LEN(D595)=0,"",IF(LEN(E595)=0,"",(INDEX(Month!$A$2:$Z$15,MATCH(E595,Month!$A$2:$A$15,0),'My Details'!$B$2-2005)+D595))))</f>
        <v>see Note 3</v>
      </c>
      <c r="G595" s="14"/>
      <c r="H595" s="37"/>
      <c r="I595" s="37"/>
      <c r="J595" s="14"/>
      <c r="K595" s="61" t="str">
        <f>IF($A595="","",IF(OR(VLOOKUP($A595,'Species list'!$A$2:$E$456,3,0)="BBRC",VLOOKUP($A595,'Species list'!$A$2:$E$456,3,0)="HOSRP"),"URF required",IF(VLOOKUP($A595,'Species list'!$A$2:$E$456,4,0)="A, description notes required","Inc. ID notes","")))</f>
        <v/>
      </c>
      <c r="L595" s="3"/>
      <c r="M595" s="65" t="str">
        <f t="shared" si="9"/>
        <v/>
      </c>
      <c r="N595" s="32">
        <v>595</v>
      </c>
    </row>
    <row r="596" spans="1:14" x14ac:dyDescent="0.3">
      <c r="A596" s="60"/>
      <c r="B596" s="34"/>
      <c r="C596" s="35"/>
      <c r="D596" s="36"/>
      <c r="E596" s="36"/>
      <c r="F596" s="41" t="str" cm="1">
        <f t="array" ref="F596">IF(LEN('My Details'!$B$2)=0,"see Note 3",IF(LEN(D596)=0,"",IF(LEN(E596)=0,"",(INDEX(Month!$A$2:$Z$15,MATCH(E596,Month!$A$2:$A$15,0),'My Details'!$B$2-2005)+D596))))</f>
        <v>see Note 3</v>
      </c>
      <c r="G596" s="14"/>
      <c r="H596" s="37"/>
      <c r="I596" s="37"/>
      <c r="J596" s="14"/>
      <c r="K596" s="61" t="str">
        <f>IF($A596="","",IF(OR(VLOOKUP($A596,'Species list'!$A$2:$E$456,3,0)="BBRC",VLOOKUP($A596,'Species list'!$A$2:$E$456,3,0)="HOSRP"),"URF required",IF(VLOOKUP($A596,'Species list'!$A$2:$E$456,4,0)="A, description notes required","Inc. ID notes","")))</f>
        <v/>
      </c>
      <c r="L596" s="3"/>
      <c r="M596" s="65" t="str">
        <f t="shared" si="9"/>
        <v/>
      </c>
      <c r="N596" s="32">
        <v>596</v>
      </c>
    </row>
    <row r="597" spans="1:14" x14ac:dyDescent="0.3">
      <c r="A597" s="60"/>
      <c r="B597" s="34"/>
      <c r="C597" s="35"/>
      <c r="D597" s="36"/>
      <c r="E597" s="36"/>
      <c r="F597" s="41" t="str" cm="1">
        <f t="array" ref="F597">IF(LEN('My Details'!$B$2)=0,"see Note 3",IF(LEN(D597)=0,"",IF(LEN(E597)=0,"",(INDEX(Month!$A$2:$Z$15,MATCH(E597,Month!$A$2:$A$15,0),'My Details'!$B$2-2005)+D597))))</f>
        <v>see Note 3</v>
      </c>
      <c r="G597" s="14"/>
      <c r="H597" s="37"/>
      <c r="I597" s="37"/>
      <c r="J597" s="14"/>
      <c r="K597" s="61" t="str">
        <f>IF($A597="","",IF(OR(VLOOKUP($A597,'Species list'!$A$2:$E$456,3,0)="BBRC",VLOOKUP($A597,'Species list'!$A$2:$E$456,3,0)="HOSRP"),"URF required",IF(VLOOKUP($A597,'Species list'!$A$2:$E$456,4,0)="A, description notes required","Inc. ID notes","")))</f>
        <v/>
      </c>
      <c r="L597" s="3"/>
      <c r="M597" s="65" t="str">
        <f t="shared" si="9"/>
        <v/>
      </c>
      <c r="N597" s="32">
        <v>597</v>
      </c>
    </row>
    <row r="598" spans="1:14" x14ac:dyDescent="0.3">
      <c r="A598" s="60"/>
      <c r="B598" s="34"/>
      <c r="C598" s="35"/>
      <c r="D598" s="36"/>
      <c r="E598" s="36"/>
      <c r="F598" s="41" t="str" cm="1">
        <f t="array" ref="F598">IF(LEN('My Details'!$B$2)=0,"see Note 3",IF(LEN(D598)=0,"",IF(LEN(E598)=0,"",(INDEX(Month!$A$2:$Z$15,MATCH(E598,Month!$A$2:$A$15,0),'My Details'!$B$2-2005)+D598))))</f>
        <v>see Note 3</v>
      </c>
      <c r="G598" s="14"/>
      <c r="H598" s="37"/>
      <c r="I598" s="37"/>
      <c r="J598" s="14"/>
      <c r="K598" s="61" t="str">
        <f>IF($A598="","",IF(OR(VLOOKUP($A598,'Species list'!$A$2:$E$456,3,0)="BBRC",VLOOKUP($A598,'Species list'!$A$2:$E$456,3,0)="HOSRP"),"URF required",IF(VLOOKUP($A598,'Species list'!$A$2:$E$456,4,0)="A, description notes required","Inc. ID notes","")))</f>
        <v/>
      </c>
      <c r="L598" s="3"/>
      <c r="M598" s="65" t="str">
        <f t="shared" si="9"/>
        <v/>
      </c>
      <c r="N598" s="32">
        <v>598</v>
      </c>
    </row>
    <row r="599" spans="1:14" x14ac:dyDescent="0.3">
      <c r="A599" s="60"/>
      <c r="B599" s="34"/>
      <c r="C599" s="35"/>
      <c r="D599" s="36"/>
      <c r="E599" s="36"/>
      <c r="F599" s="41" t="str" cm="1">
        <f t="array" ref="F599">IF(LEN('My Details'!$B$2)=0,"see Note 3",IF(LEN(D599)=0,"",IF(LEN(E599)=0,"",(INDEX(Month!$A$2:$Z$15,MATCH(E599,Month!$A$2:$A$15,0),'My Details'!$B$2-2005)+D599))))</f>
        <v>see Note 3</v>
      </c>
      <c r="G599" s="14"/>
      <c r="H599" s="37"/>
      <c r="I599" s="37"/>
      <c r="J599" s="14"/>
      <c r="K599" s="61" t="str">
        <f>IF($A599="","",IF(OR(VLOOKUP($A599,'Species list'!$A$2:$E$456,3,0)="BBRC",VLOOKUP($A599,'Species list'!$A$2:$E$456,3,0)="HOSRP"),"URF required",IF(VLOOKUP($A599,'Species list'!$A$2:$E$456,4,0)="A, description notes required","Inc. ID notes","")))</f>
        <v/>
      </c>
      <c r="L599" s="3"/>
      <c r="M599" s="65" t="str">
        <f t="shared" si="9"/>
        <v/>
      </c>
      <c r="N599" s="32">
        <v>599</v>
      </c>
    </row>
    <row r="600" spans="1:14" x14ac:dyDescent="0.3">
      <c r="A600" s="60"/>
      <c r="B600" s="34"/>
      <c r="C600" s="35"/>
      <c r="D600" s="36"/>
      <c r="E600" s="36"/>
      <c r="F600" s="41" t="str" cm="1">
        <f t="array" ref="F600">IF(LEN('My Details'!$B$2)=0,"see Note 3",IF(LEN(D600)=0,"",IF(LEN(E600)=0,"",(INDEX(Month!$A$2:$Z$15,MATCH(E600,Month!$A$2:$A$15,0),'My Details'!$B$2-2005)+D600))))</f>
        <v>see Note 3</v>
      </c>
      <c r="G600" s="14"/>
      <c r="H600" s="37"/>
      <c r="I600" s="37"/>
      <c r="J600" s="14"/>
      <c r="K600" s="61" t="str">
        <f>IF($A600="","",IF(OR(VLOOKUP($A600,'Species list'!$A$2:$E$456,3,0)="BBRC",VLOOKUP($A600,'Species list'!$A$2:$E$456,3,0)="HOSRP"),"URF required",IF(VLOOKUP($A600,'Species list'!$A$2:$E$456,4,0)="A, description notes required","Inc. ID notes","")))</f>
        <v/>
      </c>
      <c r="L600" s="3"/>
      <c r="M600" s="65" t="str">
        <f t="shared" si="9"/>
        <v/>
      </c>
      <c r="N600" s="32">
        <v>600</v>
      </c>
    </row>
    <row r="601" spans="1:14" x14ac:dyDescent="0.3">
      <c r="A601" s="60"/>
      <c r="B601" s="34"/>
      <c r="C601" s="35"/>
      <c r="D601" s="36"/>
      <c r="E601" s="36"/>
      <c r="F601" s="41" t="str" cm="1">
        <f t="array" ref="F601">IF(LEN('My Details'!$B$2)=0,"see Note 3",IF(LEN(D601)=0,"",IF(LEN(E601)=0,"",(INDEX(Month!$A$2:$Z$15,MATCH(E601,Month!$A$2:$A$15,0),'My Details'!$B$2-2005)+D601))))</f>
        <v>see Note 3</v>
      </c>
      <c r="G601" s="14"/>
      <c r="H601" s="37"/>
      <c r="I601" s="37"/>
      <c r="J601" s="14"/>
      <c r="K601" s="61" t="str">
        <f>IF($A601="","",IF(OR(VLOOKUP($A601,'Species list'!$A$2:$E$456,3,0)="BBRC",VLOOKUP($A601,'Species list'!$A$2:$E$456,3,0)="HOSRP"),"URF required",IF(VLOOKUP($A601,'Species list'!$A$2:$E$456,4,0)="A, description notes required","Inc. ID notes","")))</f>
        <v/>
      </c>
      <c r="L601" s="3"/>
      <c r="M601" s="65" t="str">
        <f t="shared" si="9"/>
        <v/>
      </c>
      <c r="N601" s="32">
        <v>601</v>
      </c>
    </row>
    <row r="602" spans="1:14" x14ac:dyDescent="0.3">
      <c r="A602" s="60"/>
      <c r="B602" s="34"/>
      <c r="C602" s="35"/>
      <c r="D602" s="36"/>
      <c r="E602" s="36"/>
      <c r="F602" s="41" t="str" cm="1">
        <f t="array" ref="F602">IF(LEN('My Details'!$B$2)=0,"see Note 3",IF(LEN(D602)=0,"",IF(LEN(E602)=0,"",(INDEX(Month!$A$2:$Z$15,MATCH(E602,Month!$A$2:$A$15,0),'My Details'!$B$2-2005)+D602))))</f>
        <v>see Note 3</v>
      </c>
      <c r="G602" s="14"/>
      <c r="H602" s="37"/>
      <c r="I602" s="37"/>
      <c r="J602" s="14"/>
      <c r="K602" s="61" t="str">
        <f>IF($A602="","",IF(OR(VLOOKUP($A602,'Species list'!$A$2:$E$456,3,0)="BBRC",VLOOKUP($A602,'Species list'!$A$2:$E$456,3,0)="HOSRP"),"URF required",IF(VLOOKUP($A602,'Species list'!$A$2:$E$456,4,0)="A, description notes required","Inc. ID notes","")))</f>
        <v/>
      </c>
      <c r="L602" s="3"/>
      <c r="M602" s="65" t="str">
        <f t="shared" si="9"/>
        <v/>
      </c>
      <c r="N602" s="32">
        <v>602</v>
      </c>
    </row>
    <row r="603" spans="1:14" x14ac:dyDescent="0.3">
      <c r="A603" s="60"/>
      <c r="B603" s="34"/>
      <c r="C603" s="35"/>
      <c r="D603" s="36"/>
      <c r="E603" s="36"/>
      <c r="F603" s="41" t="str" cm="1">
        <f t="array" ref="F603">IF(LEN('My Details'!$B$2)=0,"see Note 3",IF(LEN(D603)=0,"",IF(LEN(E603)=0,"",(INDEX(Month!$A$2:$Z$15,MATCH(E603,Month!$A$2:$A$15,0),'My Details'!$B$2-2005)+D603))))</f>
        <v>see Note 3</v>
      </c>
      <c r="G603" s="14"/>
      <c r="H603" s="37"/>
      <c r="I603" s="37"/>
      <c r="J603" s="14"/>
      <c r="K603" s="61" t="str">
        <f>IF($A603="","",IF(OR(VLOOKUP($A603,'Species list'!$A$2:$E$456,3,0)="BBRC",VLOOKUP($A603,'Species list'!$A$2:$E$456,3,0)="HOSRP"),"URF required",IF(VLOOKUP($A603,'Species list'!$A$2:$E$456,4,0)="A, description notes required","Inc. ID notes","")))</f>
        <v/>
      </c>
      <c r="L603" s="3"/>
      <c r="M603" s="65" t="str">
        <f t="shared" si="9"/>
        <v/>
      </c>
      <c r="N603" s="32">
        <v>603</v>
      </c>
    </row>
    <row r="604" spans="1:14" x14ac:dyDescent="0.3">
      <c r="A604" s="60"/>
      <c r="B604" s="34"/>
      <c r="C604" s="35"/>
      <c r="D604" s="36"/>
      <c r="E604" s="36"/>
      <c r="F604" s="41" t="str" cm="1">
        <f t="array" ref="F604">IF(LEN('My Details'!$B$2)=0,"see Note 3",IF(LEN(D604)=0,"",IF(LEN(E604)=0,"",(INDEX(Month!$A$2:$Z$15,MATCH(E604,Month!$A$2:$A$15,0),'My Details'!$B$2-2005)+D604))))</f>
        <v>see Note 3</v>
      </c>
      <c r="G604" s="14"/>
      <c r="H604" s="37"/>
      <c r="I604" s="37"/>
      <c r="J604" s="14"/>
      <c r="K604" s="61" t="str">
        <f>IF($A604="","",IF(OR(VLOOKUP($A604,'Species list'!$A$2:$E$456,3,0)="BBRC",VLOOKUP($A604,'Species list'!$A$2:$E$456,3,0)="HOSRP"),"URF required",IF(VLOOKUP($A604,'Species list'!$A$2:$E$456,4,0)="A, description notes required","Inc. ID notes","")))</f>
        <v/>
      </c>
      <c r="L604" s="3"/>
      <c r="M604" s="65" t="str">
        <f t="shared" si="9"/>
        <v/>
      </c>
      <c r="N604" s="32">
        <v>604</v>
      </c>
    </row>
    <row r="605" spans="1:14" x14ac:dyDescent="0.3">
      <c r="A605" s="60"/>
      <c r="B605" s="34"/>
      <c r="C605" s="35"/>
      <c r="D605" s="36"/>
      <c r="E605" s="36"/>
      <c r="F605" s="41" t="str" cm="1">
        <f t="array" ref="F605">IF(LEN('My Details'!$B$2)=0,"see Note 3",IF(LEN(D605)=0,"",IF(LEN(E605)=0,"",(INDEX(Month!$A$2:$Z$15,MATCH(E605,Month!$A$2:$A$15,0),'My Details'!$B$2-2005)+D605))))</f>
        <v>see Note 3</v>
      </c>
      <c r="G605" s="14"/>
      <c r="H605" s="37"/>
      <c r="I605" s="37"/>
      <c r="J605" s="14"/>
      <c r="K605" s="61" t="str">
        <f>IF($A605="","",IF(OR(VLOOKUP($A605,'Species list'!$A$2:$E$456,3,0)="BBRC",VLOOKUP($A605,'Species list'!$A$2:$E$456,3,0)="HOSRP"),"URF required",IF(VLOOKUP($A605,'Species list'!$A$2:$E$456,4,0)="A, description notes required","Inc. ID notes","")))</f>
        <v/>
      </c>
      <c r="L605" s="3"/>
      <c r="M605" s="65" t="str">
        <f t="shared" si="9"/>
        <v/>
      </c>
      <c r="N605" s="32">
        <v>605</v>
      </c>
    </row>
    <row r="606" spans="1:14" x14ac:dyDescent="0.3">
      <c r="A606" s="60"/>
      <c r="B606" s="34"/>
      <c r="C606" s="35"/>
      <c r="D606" s="36"/>
      <c r="E606" s="36"/>
      <c r="F606" s="41" t="str" cm="1">
        <f t="array" ref="F606">IF(LEN('My Details'!$B$2)=0,"see Note 3",IF(LEN(D606)=0,"",IF(LEN(E606)=0,"",(INDEX(Month!$A$2:$Z$15,MATCH(E606,Month!$A$2:$A$15,0),'My Details'!$B$2-2005)+D606))))</f>
        <v>see Note 3</v>
      </c>
      <c r="G606" s="14"/>
      <c r="H606" s="37"/>
      <c r="I606" s="37"/>
      <c r="J606" s="14"/>
      <c r="K606" s="61" t="str">
        <f>IF($A606="","",IF(OR(VLOOKUP($A606,'Species list'!$A$2:$E$456,3,0)="BBRC",VLOOKUP($A606,'Species list'!$A$2:$E$456,3,0)="HOSRP"),"URF required",IF(VLOOKUP($A606,'Species list'!$A$2:$E$456,4,0)="A, description notes required","Inc. ID notes","")))</f>
        <v/>
      </c>
      <c r="L606" s="3"/>
      <c r="M606" s="65" t="str">
        <f t="shared" si="9"/>
        <v/>
      </c>
      <c r="N606" s="32">
        <v>606</v>
      </c>
    </row>
    <row r="607" spans="1:14" x14ac:dyDescent="0.3">
      <c r="A607" s="60"/>
      <c r="B607" s="34"/>
      <c r="C607" s="35"/>
      <c r="D607" s="36"/>
      <c r="E607" s="36"/>
      <c r="F607" s="41" t="str" cm="1">
        <f t="array" ref="F607">IF(LEN('My Details'!$B$2)=0,"see Note 3",IF(LEN(D607)=0,"",IF(LEN(E607)=0,"",(INDEX(Month!$A$2:$Z$15,MATCH(E607,Month!$A$2:$A$15,0),'My Details'!$B$2-2005)+D607))))</f>
        <v>see Note 3</v>
      </c>
      <c r="G607" s="14"/>
      <c r="H607" s="37"/>
      <c r="I607" s="37"/>
      <c r="J607" s="14"/>
      <c r="K607" s="61" t="str">
        <f>IF($A607="","",IF(OR(VLOOKUP($A607,'Species list'!$A$2:$E$456,3,0)="BBRC",VLOOKUP($A607,'Species list'!$A$2:$E$456,3,0)="HOSRP"),"URF required",IF(VLOOKUP($A607,'Species list'!$A$2:$E$456,4,0)="A, description notes required","Inc. ID notes","")))</f>
        <v/>
      </c>
      <c r="L607" s="3"/>
      <c r="M607" s="65" t="str">
        <f t="shared" si="9"/>
        <v/>
      </c>
      <c r="N607" s="32">
        <v>607</v>
      </c>
    </row>
    <row r="608" spans="1:14" x14ac:dyDescent="0.3">
      <c r="A608" s="60"/>
      <c r="B608" s="34"/>
      <c r="C608" s="35"/>
      <c r="D608" s="36"/>
      <c r="E608" s="36"/>
      <c r="F608" s="41" t="str" cm="1">
        <f t="array" ref="F608">IF(LEN('My Details'!$B$2)=0,"see Note 3",IF(LEN(D608)=0,"",IF(LEN(E608)=0,"",(INDEX(Month!$A$2:$Z$15,MATCH(E608,Month!$A$2:$A$15,0),'My Details'!$B$2-2005)+D608))))</f>
        <v>see Note 3</v>
      </c>
      <c r="G608" s="14"/>
      <c r="H608" s="37"/>
      <c r="I608" s="37"/>
      <c r="J608" s="14"/>
      <c r="K608" s="61" t="str">
        <f>IF($A608="","",IF(OR(VLOOKUP($A608,'Species list'!$A$2:$E$456,3,0)="BBRC",VLOOKUP($A608,'Species list'!$A$2:$E$456,3,0)="HOSRP"),"URF required",IF(VLOOKUP($A608,'Species list'!$A$2:$E$456,4,0)="A, description notes required","Inc. ID notes","")))</f>
        <v/>
      </c>
      <c r="L608" s="3"/>
      <c r="M608" s="65" t="str">
        <f t="shared" si="9"/>
        <v/>
      </c>
      <c r="N608" s="32">
        <v>608</v>
      </c>
    </row>
    <row r="609" spans="1:14" x14ac:dyDescent="0.3">
      <c r="A609" s="60"/>
      <c r="B609" s="34"/>
      <c r="C609" s="35"/>
      <c r="D609" s="36"/>
      <c r="E609" s="36"/>
      <c r="F609" s="41" t="str" cm="1">
        <f t="array" ref="F609">IF(LEN('My Details'!$B$2)=0,"see Note 3",IF(LEN(D609)=0,"",IF(LEN(E609)=0,"",(INDEX(Month!$A$2:$Z$15,MATCH(E609,Month!$A$2:$A$15,0),'My Details'!$B$2-2005)+D609))))</f>
        <v>see Note 3</v>
      </c>
      <c r="G609" s="14"/>
      <c r="H609" s="37"/>
      <c r="I609" s="37"/>
      <c r="J609" s="14"/>
      <c r="K609" s="61" t="str">
        <f>IF($A609="","",IF(OR(VLOOKUP($A609,'Species list'!$A$2:$E$456,3,0)="BBRC",VLOOKUP($A609,'Species list'!$A$2:$E$456,3,0)="HOSRP"),"URF required",IF(VLOOKUP($A609,'Species list'!$A$2:$E$456,4,0)="A, description notes required","Inc. ID notes","")))</f>
        <v/>
      </c>
      <c r="L609" s="3"/>
      <c r="M609" s="65" t="str">
        <f t="shared" si="9"/>
        <v/>
      </c>
      <c r="N609" s="32">
        <v>609</v>
      </c>
    </row>
    <row r="610" spans="1:14" x14ac:dyDescent="0.3">
      <c r="A610" s="60"/>
      <c r="B610" s="34"/>
      <c r="C610" s="35"/>
      <c r="D610" s="36"/>
      <c r="E610" s="36"/>
      <c r="F610" s="41" t="str" cm="1">
        <f t="array" ref="F610">IF(LEN('My Details'!$B$2)=0,"see Note 3",IF(LEN(D610)=0,"",IF(LEN(E610)=0,"",(INDEX(Month!$A$2:$Z$15,MATCH(E610,Month!$A$2:$A$15,0),'My Details'!$B$2-2005)+D610))))</f>
        <v>see Note 3</v>
      </c>
      <c r="G610" s="14"/>
      <c r="H610" s="37"/>
      <c r="I610" s="37"/>
      <c r="J610" s="14"/>
      <c r="K610" s="61" t="str">
        <f>IF($A610="","",IF(OR(VLOOKUP($A610,'Species list'!$A$2:$E$456,3,0)="BBRC",VLOOKUP($A610,'Species list'!$A$2:$E$456,3,0)="HOSRP"),"URF required",IF(VLOOKUP($A610,'Species list'!$A$2:$E$456,4,0)="A, description notes required","Inc. ID notes","")))</f>
        <v/>
      </c>
      <c r="L610" s="3"/>
      <c r="M610" s="65" t="str">
        <f t="shared" si="9"/>
        <v/>
      </c>
      <c r="N610" s="32">
        <v>610</v>
      </c>
    </row>
    <row r="611" spans="1:14" x14ac:dyDescent="0.3">
      <c r="A611" s="60"/>
      <c r="B611" s="34"/>
      <c r="C611" s="35"/>
      <c r="D611" s="36"/>
      <c r="E611" s="36"/>
      <c r="F611" s="41" t="str" cm="1">
        <f t="array" ref="F611">IF(LEN('My Details'!$B$2)=0,"see Note 3",IF(LEN(D611)=0,"",IF(LEN(E611)=0,"",(INDEX(Month!$A$2:$Z$15,MATCH(E611,Month!$A$2:$A$15,0),'My Details'!$B$2-2005)+D611))))</f>
        <v>see Note 3</v>
      </c>
      <c r="G611" s="14"/>
      <c r="H611" s="37"/>
      <c r="I611" s="37"/>
      <c r="J611" s="14"/>
      <c r="K611" s="61" t="str">
        <f>IF($A611="","",IF(OR(VLOOKUP($A611,'Species list'!$A$2:$E$456,3,0)="BBRC",VLOOKUP($A611,'Species list'!$A$2:$E$456,3,0)="HOSRP"),"URF required",IF(VLOOKUP($A611,'Species list'!$A$2:$E$456,4,0)="A, description notes required","Inc. ID notes","")))</f>
        <v/>
      </c>
      <c r="L611" s="3"/>
      <c r="M611" s="65" t="str">
        <f t="shared" si="9"/>
        <v/>
      </c>
      <c r="N611" s="32">
        <v>611</v>
      </c>
    </row>
    <row r="612" spans="1:14" x14ac:dyDescent="0.3">
      <c r="A612" s="60"/>
      <c r="B612" s="34"/>
      <c r="C612" s="35"/>
      <c r="D612" s="36"/>
      <c r="E612" s="36"/>
      <c r="F612" s="41" t="str" cm="1">
        <f t="array" ref="F612">IF(LEN('My Details'!$B$2)=0,"see Note 3",IF(LEN(D612)=0,"",IF(LEN(E612)=0,"",(INDEX(Month!$A$2:$Z$15,MATCH(E612,Month!$A$2:$A$15,0),'My Details'!$B$2-2005)+D612))))</f>
        <v>see Note 3</v>
      </c>
      <c r="G612" s="14"/>
      <c r="H612" s="37"/>
      <c r="I612" s="37"/>
      <c r="J612" s="14"/>
      <c r="K612" s="61" t="str">
        <f>IF($A612="","",IF(OR(VLOOKUP($A612,'Species list'!$A$2:$E$456,3,0)="BBRC",VLOOKUP($A612,'Species list'!$A$2:$E$456,3,0)="HOSRP"),"URF required",IF(VLOOKUP($A612,'Species list'!$A$2:$E$456,4,0)="A, description notes required","Inc. ID notes","")))</f>
        <v/>
      </c>
      <c r="L612" s="3"/>
      <c r="M612" s="65" t="str">
        <f t="shared" si="9"/>
        <v/>
      </c>
      <c r="N612" s="32">
        <v>612</v>
      </c>
    </row>
    <row r="613" spans="1:14" x14ac:dyDescent="0.3">
      <c r="A613" s="60"/>
      <c r="B613" s="34"/>
      <c r="C613" s="35"/>
      <c r="D613" s="36"/>
      <c r="E613" s="36"/>
      <c r="F613" s="41" t="str" cm="1">
        <f t="array" ref="F613">IF(LEN('My Details'!$B$2)=0,"see Note 3",IF(LEN(D613)=0,"",IF(LEN(E613)=0,"",(INDEX(Month!$A$2:$Z$15,MATCH(E613,Month!$A$2:$A$15,0),'My Details'!$B$2-2005)+D613))))</f>
        <v>see Note 3</v>
      </c>
      <c r="G613" s="14"/>
      <c r="H613" s="37"/>
      <c r="I613" s="37"/>
      <c r="J613" s="14"/>
      <c r="K613" s="61" t="str">
        <f>IF($A613="","",IF(OR(VLOOKUP($A613,'Species list'!$A$2:$E$456,3,0)="BBRC",VLOOKUP($A613,'Species list'!$A$2:$E$456,3,0)="HOSRP"),"URF required",IF(VLOOKUP($A613,'Species list'!$A$2:$E$456,4,0)="A, description notes required","Inc. ID notes","")))</f>
        <v/>
      </c>
      <c r="L613" s="3"/>
      <c r="M613" s="65" t="str">
        <f t="shared" si="9"/>
        <v/>
      </c>
      <c r="N613" s="32">
        <v>613</v>
      </c>
    </row>
    <row r="614" spans="1:14" x14ac:dyDescent="0.3">
      <c r="A614" s="60"/>
      <c r="B614" s="34"/>
      <c r="C614" s="35"/>
      <c r="D614" s="36"/>
      <c r="E614" s="36"/>
      <c r="F614" s="41" t="str" cm="1">
        <f t="array" ref="F614">IF(LEN('My Details'!$B$2)=0,"see Note 3",IF(LEN(D614)=0,"",IF(LEN(E614)=0,"",(INDEX(Month!$A$2:$Z$15,MATCH(E614,Month!$A$2:$A$15,0),'My Details'!$B$2-2005)+D614))))</f>
        <v>see Note 3</v>
      </c>
      <c r="G614" s="14"/>
      <c r="H614" s="37"/>
      <c r="I614" s="37"/>
      <c r="J614" s="14"/>
      <c r="K614" s="61" t="str">
        <f>IF($A614="","",IF(OR(VLOOKUP($A614,'Species list'!$A$2:$E$456,3,0)="BBRC",VLOOKUP($A614,'Species list'!$A$2:$E$456,3,0)="HOSRP"),"URF required",IF(VLOOKUP($A614,'Species list'!$A$2:$E$456,4,0)="A, description notes required","Inc. ID notes","")))</f>
        <v/>
      </c>
      <c r="L614" s="3"/>
      <c r="M614" s="65" t="str">
        <f t="shared" si="9"/>
        <v/>
      </c>
      <c r="N614" s="32">
        <v>614</v>
      </c>
    </row>
    <row r="615" spans="1:14" x14ac:dyDescent="0.3">
      <c r="A615" s="60"/>
      <c r="B615" s="34"/>
      <c r="C615" s="35"/>
      <c r="D615" s="36"/>
      <c r="E615" s="36"/>
      <c r="F615" s="41" t="str" cm="1">
        <f t="array" ref="F615">IF(LEN('My Details'!$B$2)=0,"see Note 3",IF(LEN(D615)=0,"",IF(LEN(E615)=0,"",(INDEX(Month!$A$2:$Z$15,MATCH(E615,Month!$A$2:$A$15,0),'My Details'!$B$2-2005)+D615))))</f>
        <v>see Note 3</v>
      </c>
      <c r="G615" s="14"/>
      <c r="H615" s="37"/>
      <c r="I615" s="37"/>
      <c r="J615" s="14"/>
      <c r="K615" s="61" t="str">
        <f>IF($A615="","",IF(OR(VLOOKUP($A615,'Species list'!$A$2:$E$456,3,0)="BBRC",VLOOKUP($A615,'Species list'!$A$2:$E$456,3,0)="HOSRP"),"URF required",IF(VLOOKUP($A615,'Species list'!$A$2:$E$456,4,0)="A, description notes required","Inc. ID notes","")))</f>
        <v/>
      </c>
      <c r="L615" s="3"/>
      <c r="M615" s="65" t="str">
        <f t="shared" si="9"/>
        <v/>
      </c>
      <c r="N615" s="32">
        <v>615</v>
      </c>
    </row>
    <row r="616" spans="1:14" x14ac:dyDescent="0.3">
      <c r="A616" s="60"/>
      <c r="B616" s="34"/>
      <c r="C616" s="35"/>
      <c r="D616" s="36"/>
      <c r="E616" s="36"/>
      <c r="F616" s="41" t="str" cm="1">
        <f t="array" ref="F616">IF(LEN('My Details'!$B$2)=0,"see Note 3",IF(LEN(D616)=0,"",IF(LEN(E616)=0,"",(INDEX(Month!$A$2:$Z$15,MATCH(E616,Month!$A$2:$A$15,0),'My Details'!$B$2-2005)+D616))))</f>
        <v>see Note 3</v>
      </c>
      <c r="G616" s="14"/>
      <c r="H616" s="37"/>
      <c r="I616" s="37"/>
      <c r="J616" s="14"/>
      <c r="K616" s="61" t="str">
        <f>IF($A616="","",IF(OR(VLOOKUP($A616,'Species list'!$A$2:$E$456,3,0)="BBRC",VLOOKUP($A616,'Species list'!$A$2:$E$456,3,0)="HOSRP"),"URF required",IF(VLOOKUP($A616,'Species list'!$A$2:$E$456,4,0)="A, description notes required","Inc. ID notes","")))</f>
        <v/>
      </c>
      <c r="L616" s="3"/>
      <c r="M616" s="65" t="str">
        <f t="shared" si="9"/>
        <v/>
      </c>
      <c r="N616" s="32">
        <v>616</v>
      </c>
    </row>
    <row r="617" spans="1:14" x14ac:dyDescent="0.3">
      <c r="A617" s="60"/>
      <c r="B617" s="34"/>
      <c r="C617" s="35"/>
      <c r="D617" s="36"/>
      <c r="E617" s="36"/>
      <c r="F617" s="41" t="str" cm="1">
        <f t="array" ref="F617">IF(LEN('My Details'!$B$2)=0,"see Note 3",IF(LEN(D617)=0,"",IF(LEN(E617)=0,"",(INDEX(Month!$A$2:$Z$15,MATCH(E617,Month!$A$2:$A$15,0),'My Details'!$B$2-2005)+D617))))</f>
        <v>see Note 3</v>
      </c>
      <c r="G617" s="14"/>
      <c r="H617" s="37"/>
      <c r="I617" s="37"/>
      <c r="J617" s="14"/>
      <c r="K617" s="61" t="str">
        <f>IF($A617="","",IF(OR(VLOOKUP($A617,'Species list'!$A$2:$E$456,3,0)="BBRC",VLOOKUP($A617,'Species list'!$A$2:$E$456,3,0)="HOSRP"),"URF required",IF(VLOOKUP($A617,'Species list'!$A$2:$E$456,4,0)="A, description notes required","Inc. ID notes","")))</f>
        <v/>
      </c>
      <c r="L617" s="3"/>
      <c r="M617" s="65" t="str">
        <f t="shared" si="9"/>
        <v/>
      </c>
      <c r="N617" s="32">
        <v>617</v>
      </c>
    </row>
    <row r="618" spans="1:14" x14ac:dyDescent="0.3">
      <c r="A618" s="60"/>
      <c r="B618" s="34"/>
      <c r="C618" s="35"/>
      <c r="D618" s="36"/>
      <c r="E618" s="36"/>
      <c r="F618" s="41" t="str" cm="1">
        <f t="array" ref="F618">IF(LEN('My Details'!$B$2)=0,"see Note 3",IF(LEN(D618)=0,"",IF(LEN(E618)=0,"",(INDEX(Month!$A$2:$Z$15,MATCH(E618,Month!$A$2:$A$15,0),'My Details'!$B$2-2005)+D618))))</f>
        <v>see Note 3</v>
      </c>
      <c r="G618" s="14"/>
      <c r="H618" s="37"/>
      <c r="I618" s="37"/>
      <c r="J618" s="14"/>
      <c r="K618" s="61" t="str">
        <f>IF($A618="","",IF(OR(VLOOKUP($A618,'Species list'!$A$2:$E$456,3,0)="BBRC",VLOOKUP($A618,'Species list'!$A$2:$E$456,3,0)="HOSRP"),"URF required",IF(VLOOKUP($A618,'Species list'!$A$2:$E$456,4,0)="A, description notes required","Inc. ID notes","")))</f>
        <v/>
      </c>
      <c r="L618" s="3"/>
      <c r="M618" s="65" t="str">
        <f t="shared" si="9"/>
        <v/>
      </c>
      <c r="N618" s="32">
        <v>618</v>
      </c>
    </row>
    <row r="619" spans="1:14" x14ac:dyDescent="0.3">
      <c r="A619" s="60"/>
      <c r="B619" s="34"/>
      <c r="C619" s="35"/>
      <c r="D619" s="36"/>
      <c r="E619" s="36"/>
      <c r="F619" s="41" t="str" cm="1">
        <f t="array" ref="F619">IF(LEN('My Details'!$B$2)=0,"see Note 3",IF(LEN(D619)=0,"",IF(LEN(E619)=0,"",(INDEX(Month!$A$2:$Z$15,MATCH(E619,Month!$A$2:$A$15,0),'My Details'!$B$2-2005)+D619))))</f>
        <v>see Note 3</v>
      </c>
      <c r="G619" s="14"/>
      <c r="H619" s="37"/>
      <c r="I619" s="37"/>
      <c r="J619" s="14"/>
      <c r="K619" s="61" t="str">
        <f>IF($A619="","",IF(OR(VLOOKUP($A619,'Species list'!$A$2:$E$456,3,0)="BBRC",VLOOKUP($A619,'Species list'!$A$2:$E$456,3,0)="HOSRP"),"URF required",IF(VLOOKUP($A619,'Species list'!$A$2:$E$456,4,0)="A, description notes required","Inc. ID notes","")))</f>
        <v/>
      </c>
      <c r="L619" s="3"/>
      <c r="M619" s="65" t="str">
        <f t="shared" si="9"/>
        <v/>
      </c>
      <c r="N619" s="32">
        <v>619</v>
      </c>
    </row>
    <row r="620" spans="1:14" x14ac:dyDescent="0.3">
      <c r="A620" s="60"/>
      <c r="B620" s="34"/>
      <c r="C620" s="35"/>
      <c r="D620" s="36"/>
      <c r="E620" s="36"/>
      <c r="F620" s="41" t="str" cm="1">
        <f t="array" ref="F620">IF(LEN('My Details'!$B$2)=0,"see Note 3",IF(LEN(D620)=0,"",IF(LEN(E620)=0,"",(INDEX(Month!$A$2:$Z$15,MATCH(E620,Month!$A$2:$A$15,0),'My Details'!$B$2-2005)+D620))))</f>
        <v>see Note 3</v>
      </c>
      <c r="G620" s="14"/>
      <c r="H620" s="37"/>
      <c r="I620" s="37"/>
      <c r="J620" s="14"/>
      <c r="K620" s="61" t="str">
        <f>IF($A620="","",IF(OR(VLOOKUP($A620,'Species list'!$A$2:$E$456,3,0)="BBRC",VLOOKUP($A620,'Species list'!$A$2:$E$456,3,0)="HOSRP"),"URF required",IF(VLOOKUP($A620,'Species list'!$A$2:$E$456,4,0)="A, description notes required","Inc. ID notes","")))</f>
        <v/>
      </c>
      <c r="L620" s="3"/>
      <c r="M620" s="65" t="str">
        <f t="shared" si="9"/>
        <v/>
      </c>
      <c r="N620" s="32">
        <v>620</v>
      </c>
    </row>
    <row r="621" spans="1:14" x14ac:dyDescent="0.3">
      <c r="A621" s="60"/>
      <c r="B621" s="34"/>
      <c r="C621" s="35"/>
      <c r="D621" s="36"/>
      <c r="E621" s="36"/>
      <c r="F621" s="41" t="str" cm="1">
        <f t="array" ref="F621">IF(LEN('My Details'!$B$2)=0,"see Note 3",IF(LEN(D621)=0,"",IF(LEN(E621)=0,"",(INDEX(Month!$A$2:$Z$15,MATCH(E621,Month!$A$2:$A$15,0),'My Details'!$B$2-2005)+D621))))</f>
        <v>see Note 3</v>
      </c>
      <c r="G621" s="14"/>
      <c r="H621" s="37"/>
      <c r="I621" s="37"/>
      <c r="J621" s="14"/>
      <c r="K621" s="61" t="str">
        <f>IF($A621="","",IF(OR(VLOOKUP($A621,'Species list'!$A$2:$E$456,3,0)="BBRC",VLOOKUP($A621,'Species list'!$A$2:$E$456,3,0)="HOSRP"),"URF required",IF(VLOOKUP($A621,'Species list'!$A$2:$E$456,4,0)="A, description notes required","Inc. ID notes","")))</f>
        <v/>
      </c>
      <c r="L621" s="3"/>
      <c r="M621" s="65" t="str">
        <f t="shared" si="9"/>
        <v/>
      </c>
      <c r="N621" s="32">
        <v>621</v>
      </c>
    </row>
    <row r="622" spans="1:14" x14ac:dyDescent="0.3">
      <c r="A622" s="60"/>
      <c r="B622" s="34"/>
      <c r="C622" s="35"/>
      <c r="D622" s="36"/>
      <c r="E622" s="36"/>
      <c r="F622" s="41" t="str" cm="1">
        <f t="array" ref="F622">IF(LEN('My Details'!$B$2)=0,"see Note 3",IF(LEN(D622)=0,"",IF(LEN(E622)=0,"",(INDEX(Month!$A$2:$Z$15,MATCH(E622,Month!$A$2:$A$15,0),'My Details'!$B$2-2005)+D622))))</f>
        <v>see Note 3</v>
      </c>
      <c r="G622" s="14"/>
      <c r="H622" s="37"/>
      <c r="I622" s="37"/>
      <c r="J622" s="14"/>
      <c r="K622" s="61" t="str">
        <f>IF($A622="","",IF(OR(VLOOKUP($A622,'Species list'!$A$2:$E$456,3,0)="BBRC",VLOOKUP($A622,'Species list'!$A$2:$E$456,3,0)="HOSRP"),"URF required",IF(VLOOKUP($A622,'Species list'!$A$2:$E$456,4,0)="A, description notes required","Inc. ID notes","")))</f>
        <v/>
      </c>
      <c r="L622" s="3"/>
      <c r="M622" s="65" t="str">
        <f t="shared" si="9"/>
        <v/>
      </c>
      <c r="N622" s="32">
        <v>622</v>
      </c>
    </row>
    <row r="623" spans="1:14" x14ac:dyDescent="0.3">
      <c r="A623" s="60"/>
      <c r="B623" s="34"/>
      <c r="C623" s="35"/>
      <c r="D623" s="36"/>
      <c r="E623" s="36"/>
      <c r="F623" s="41" t="str" cm="1">
        <f t="array" ref="F623">IF(LEN('My Details'!$B$2)=0,"see Note 3",IF(LEN(D623)=0,"",IF(LEN(E623)=0,"",(INDEX(Month!$A$2:$Z$15,MATCH(E623,Month!$A$2:$A$15,0),'My Details'!$B$2-2005)+D623))))</f>
        <v>see Note 3</v>
      </c>
      <c r="G623" s="14"/>
      <c r="H623" s="37"/>
      <c r="I623" s="37"/>
      <c r="J623" s="14"/>
      <c r="K623" s="61" t="str">
        <f>IF($A623="","",IF(OR(VLOOKUP($A623,'Species list'!$A$2:$E$456,3,0)="BBRC",VLOOKUP($A623,'Species list'!$A$2:$E$456,3,0)="HOSRP"),"URF required",IF(VLOOKUP($A623,'Species list'!$A$2:$E$456,4,0)="A, description notes required","Inc. ID notes","")))</f>
        <v/>
      </c>
      <c r="L623" s="3"/>
      <c r="M623" s="65" t="str">
        <f t="shared" si="9"/>
        <v/>
      </c>
      <c r="N623" s="32">
        <v>623</v>
      </c>
    </row>
    <row r="624" spans="1:14" x14ac:dyDescent="0.3">
      <c r="A624" s="60"/>
      <c r="B624" s="34"/>
      <c r="C624" s="35"/>
      <c r="D624" s="36"/>
      <c r="E624" s="36"/>
      <c r="F624" s="41" t="str" cm="1">
        <f t="array" ref="F624">IF(LEN('My Details'!$B$2)=0,"see Note 3",IF(LEN(D624)=0,"",IF(LEN(E624)=0,"",(INDEX(Month!$A$2:$Z$15,MATCH(E624,Month!$A$2:$A$15,0),'My Details'!$B$2-2005)+D624))))</f>
        <v>see Note 3</v>
      </c>
      <c r="G624" s="14"/>
      <c r="H624" s="37"/>
      <c r="I624" s="37"/>
      <c r="J624" s="14"/>
      <c r="K624" s="61" t="str">
        <f>IF($A624="","",IF(OR(VLOOKUP($A624,'Species list'!$A$2:$E$456,3,0)="BBRC",VLOOKUP($A624,'Species list'!$A$2:$E$456,3,0)="HOSRP"),"URF required",IF(VLOOKUP($A624,'Species list'!$A$2:$E$456,4,0)="A, description notes required","Inc. ID notes","")))</f>
        <v/>
      </c>
      <c r="L624" s="3"/>
      <c r="M624" s="65" t="str">
        <f t="shared" si="9"/>
        <v/>
      </c>
      <c r="N624" s="32">
        <v>624</v>
      </c>
    </row>
    <row r="625" spans="1:14" x14ac:dyDescent="0.3">
      <c r="A625" s="60"/>
      <c r="B625" s="34"/>
      <c r="C625" s="35"/>
      <c r="D625" s="36"/>
      <c r="E625" s="36"/>
      <c r="F625" s="41" t="str" cm="1">
        <f t="array" ref="F625">IF(LEN('My Details'!$B$2)=0,"see Note 3",IF(LEN(D625)=0,"",IF(LEN(E625)=0,"",(INDEX(Month!$A$2:$Z$15,MATCH(E625,Month!$A$2:$A$15,0),'My Details'!$B$2-2005)+D625))))</f>
        <v>see Note 3</v>
      </c>
      <c r="G625" s="14"/>
      <c r="H625" s="37"/>
      <c r="I625" s="37"/>
      <c r="J625" s="14"/>
      <c r="K625" s="61" t="str">
        <f>IF($A625="","",IF(OR(VLOOKUP($A625,'Species list'!$A$2:$E$456,3,0)="BBRC",VLOOKUP($A625,'Species list'!$A$2:$E$456,3,0)="HOSRP"),"URF required",IF(VLOOKUP($A625,'Species list'!$A$2:$E$456,4,0)="A, description notes required","Inc. ID notes","")))</f>
        <v/>
      </c>
      <c r="L625" s="3"/>
      <c r="M625" s="65" t="str">
        <f t="shared" si="9"/>
        <v/>
      </c>
      <c r="N625" s="32">
        <v>625</v>
      </c>
    </row>
    <row r="626" spans="1:14" x14ac:dyDescent="0.3">
      <c r="A626" s="60"/>
      <c r="B626" s="34"/>
      <c r="C626" s="35"/>
      <c r="D626" s="36"/>
      <c r="E626" s="36"/>
      <c r="F626" s="41" t="str" cm="1">
        <f t="array" ref="F626">IF(LEN('My Details'!$B$2)=0,"see Note 3",IF(LEN(D626)=0,"",IF(LEN(E626)=0,"",(INDEX(Month!$A$2:$Z$15,MATCH(E626,Month!$A$2:$A$15,0),'My Details'!$B$2-2005)+D626))))</f>
        <v>see Note 3</v>
      </c>
      <c r="G626" s="14"/>
      <c r="H626" s="37"/>
      <c r="I626" s="37"/>
      <c r="J626" s="14"/>
      <c r="K626" s="61" t="str">
        <f>IF($A626="","",IF(OR(VLOOKUP($A626,'Species list'!$A$2:$E$456,3,0)="BBRC",VLOOKUP($A626,'Species list'!$A$2:$E$456,3,0)="HOSRP"),"URF required",IF(VLOOKUP($A626,'Species list'!$A$2:$E$456,4,0)="A, description notes required","Inc. ID notes","")))</f>
        <v/>
      </c>
      <c r="L626" s="3"/>
      <c r="M626" s="65" t="str">
        <f t="shared" si="9"/>
        <v/>
      </c>
      <c r="N626" s="32">
        <v>626</v>
      </c>
    </row>
    <row r="627" spans="1:14" x14ac:dyDescent="0.3">
      <c r="A627" s="60"/>
      <c r="B627" s="34"/>
      <c r="C627" s="35"/>
      <c r="D627" s="36"/>
      <c r="E627" s="36"/>
      <c r="F627" s="41" t="str" cm="1">
        <f t="array" ref="F627">IF(LEN('My Details'!$B$2)=0,"see Note 3",IF(LEN(D627)=0,"",IF(LEN(E627)=0,"",(INDEX(Month!$A$2:$Z$15,MATCH(E627,Month!$A$2:$A$15,0),'My Details'!$B$2-2005)+D627))))</f>
        <v>see Note 3</v>
      </c>
      <c r="G627" s="14"/>
      <c r="H627" s="37"/>
      <c r="I627" s="37"/>
      <c r="J627" s="14"/>
      <c r="K627" s="61" t="str">
        <f>IF($A627="","",IF(OR(VLOOKUP($A627,'Species list'!$A$2:$E$456,3,0)="BBRC",VLOOKUP($A627,'Species list'!$A$2:$E$456,3,0)="HOSRP"),"URF required",IF(VLOOKUP($A627,'Species list'!$A$2:$E$456,4,0)="A, description notes required","Inc. ID notes","")))</f>
        <v/>
      </c>
      <c r="L627" s="3"/>
      <c r="M627" s="65" t="str">
        <f t="shared" si="9"/>
        <v/>
      </c>
      <c r="N627" s="32">
        <v>627</v>
      </c>
    </row>
    <row r="628" spans="1:14" x14ac:dyDescent="0.3">
      <c r="A628" s="60"/>
      <c r="B628" s="34"/>
      <c r="C628" s="35"/>
      <c r="D628" s="36"/>
      <c r="E628" s="36"/>
      <c r="F628" s="41" t="str" cm="1">
        <f t="array" ref="F628">IF(LEN('My Details'!$B$2)=0,"see Note 3",IF(LEN(D628)=0,"",IF(LEN(E628)=0,"",(INDEX(Month!$A$2:$Z$15,MATCH(E628,Month!$A$2:$A$15,0),'My Details'!$B$2-2005)+D628))))</f>
        <v>see Note 3</v>
      </c>
      <c r="G628" s="14"/>
      <c r="H628" s="37"/>
      <c r="I628" s="37"/>
      <c r="J628" s="14"/>
      <c r="K628" s="61" t="str">
        <f>IF($A628="","",IF(OR(VLOOKUP($A628,'Species list'!$A$2:$E$456,3,0)="BBRC",VLOOKUP($A628,'Species list'!$A$2:$E$456,3,0)="HOSRP"),"URF required",IF(VLOOKUP($A628,'Species list'!$A$2:$E$456,4,0)="A, description notes required","Inc. ID notes","")))</f>
        <v/>
      </c>
      <c r="L628" s="3"/>
      <c r="M628" s="65" t="str">
        <f t="shared" si="9"/>
        <v/>
      </c>
      <c r="N628" s="32">
        <v>628</v>
      </c>
    </row>
    <row r="629" spans="1:14" x14ac:dyDescent="0.3">
      <c r="A629" s="60"/>
      <c r="B629" s="34"/>
      <c r="C629" s="35"/>
      <c r="D629" s="36"/>
      <c r="E629" s="36"/>
      <c r="F629" s="41" t="str" cm="1">
        <f t="array" ref="F629">IF(LEN('My Details'!$B$2)=0,"see Note 3",IF(LEN(D629)=0,"",IF(LEN(E629)=0,"",(INDEX(Month!$A$2:$Z$15,MATCH(E629,Month!$A$2:$A$15,0),'My Details'!$B$2-2005)+D629))))</f>
        <v>see Note 3</v>
      </c>
      <c r="G629" s="14"/>
      <c r="H629" s="37"/>
      <c r="I629" s="37"/>
      <c r="J629" s="14"/>
      <c r="K629" s="61" t="str">
        <f>IF($A629="","",IF(OR(VLOOKUP($A629,'Species list'!$A$2:$E$456,3,0)="BBRC",VLOOKUP($A629,'Species list'!$A$2:$E$456,3,0)="HOSRP"),"URF required",IF(VLOOKUP($A629,'Species list'!$A$2:$E$456,4,0)="A, description notes required","Inc. ID notes","")))</f>
        <v/>
      </c>
      <c r="L629" s="3"/>
      <c r="M629" s="65" t="str">
        <f t="shared" si="9"/>
        <v/>
      </c>
      <c r="N629" s="32">
        <v>629</v>
      </c>
    </row>
    <row r="630" spans="1:14" x14ac:dyDescent="0.3">
      <c r="A630" s="60"/>
      <c r="B630" s="34"/>
      <c r="C630" s="35"/>
      <c r="D630" s="36"/>
      <c r="E630" s="36"/>
      <c r="F630" s="41" t="str" cm="1">
        <f t="array" ref="F630">IF(LEN('My Details'!$B$2)=0,"see Note 3",IF(LEN(D630)=0,"",IF(LEN(E630)=0,"",(INDEX(Month!$A$2:$Z$15,MATCH(E630,Month!$A$2:$A$15,0),'My Details'!$B$2-2005)+D630))))</f>
        <v>see Note 3</v>
      </c>
      <c r="G630" s="14"/>
      <c r="H630" s="37"/>
      <c r="I630" s="37"/>
      <c r="J630" s="14"/>
      <c r="K630" s="61" t="str">
        <f>IF($A630="","",IF(OR(VLOOKUP($A630,'Species list'!$A$2:$E$456,3,0)="BBRC",VLOOKUP($A630,'Species list'!$A$2:$E$456,3,0)="HOSRP"),"URF required",IF(VLOOKUP($A630,'Species list'!$A$2:$E$456,4,0)="A, description notes required","Inc. ID notes","")))</f>
        <v/>
      </c>
      <c r="L630" s="3"/>
      <c r="M630" s="65" t="str">
        <f t="shared" si="9"/>
        <v/>
      </c>
      <c r="N630" s="32">
        <v>630</v>
      </c>
    </row>
    <row r="631" spans="1:14" x14ac:dyDescent="0.3">
      <c r="A631" s="60"/>
      <c r="B631" s="34"/>
      <c r="C631" s="35"/>
      <c r="D631" s="36"/>
      <c r="E631" s="36"/>
      <c r="F631" s="41" t="str" cm="1">
        <f t="array" ref="F631">IF(LEN('My Details'!$B$2)=0,"see Note 3",IF(LEN(D631)=0,"",IF(LEN(E631)=0,"",(INDEX(Month!$A$2:$Z$15,MATCH(E631,Month!$A$2:$A$15,0),'My Details'!$B$2-2005)+D631))))</f>
        <v>see Note 3</v>
      </c>
      <c r="G631" s="14"/>
      <c r="H631" s="37"/>
      <c r="I631" s="37"/>
      <c r="J631" s="14"/>
      <c r="K631" s="61" t="str">
        <f>IF($A631="","",IF(OR(VLOOKUP($A631,'Species list'!$A$2:$E$456,3,0)="BBRC",VLOOKUP($A631,'Species list'!$A$2:$E$456,3,0)="HOSRP"),"URF required",IF(VLOOKUP($A631,'Species list'!$A$2:$E$456,4,0)="A, description notes required","Inc. ID notes","")))</f>
        <v/>
      </c>
      <c r="L631" s="3"/>
      <c r="M631" s="65" t="str">
        <f t="shared" si="9"/>
        <v/>
      </c>
      <c r="N631" s="32">
        <v>631</v>
      </c>
    </row>
    <row r="632" spans="1:14" x14ac:dyDescent="0.3">
      <c r="A632" s="60"/>
      <c r="B632" s="34"/>
      <c r="C632" s="35"/>
      <c r="D632" s="36"/>
      <c r="E632" s="36"/>
      <c r="F632" s="41" t="str" cm="1">
        <f t="array" ref="F632">IF(LEN('My Details'!$B$2)=0,"see Note 3",IF(LEN(D632)=0,"",IF(LEN(E632)=0,"",(INDEX(Month!$A$2:$Z$15,MATCH(E632,Month!$A$2:$A$15,0),'My Details'!$B$2-2005)+D632))))</f>
        <v>see Note 3</v>
      </c>
      <c r="G632" s="14"/>
      <c r="H632" s="37"/>
      <c r="I632" s="37"/>
      <c r="J632" s="14"/>
      <c r="K632" s="61" t="str">
        <f>IF($A632="","",IF(OR(VLOOKUP($A632,'Species list'!$A$2:$E$456,3,0)="BBRC",VLOOKUP($A632,'Species list'!$A$2:$E$456,3,0)="HOSRP"),"URF required",IF(VLOOKUP($A632,'Species list'!$A$2:$E$456,4,0)="A, description notes required","Inc. ID notes","")))</f>
        <v/>
      </c>
      <c r="L632" s="3"/>
      <c r="M632" s="65" t="str">
        <f t="shared" si="9"/>
        <v/>
      </c>
      <c r="N632" s="32">
        <v>632</v>
      </c>
    </row>
    <row r="633" spans="1:14" x14ac:dyDescent="0.3">
      <c r="A633" s="60"/>
      <c r="B633" s="34"/>
      <c r="C633" s="35"/>
      <c r="D633" s="36"/>
      <c r="E633" s="36"/>
      <c r="F633" s="41" t="str" cm="1">
        <f t="array" ref="F633">IF(LEN('My Details'!$B$2)=0,"see Note 3",IF(LEN(D633)=0,"",IF(LEN(E633)=0,"",(INDEX(Month!$A$2:$Z$15,MATCH(E633,Month!$A$2:$A$15,0),'My Details'!$B$2-2005)+D633))))</f>
        <v>see Note 3</v>
      </c>
      <c r="G633" s="14"/>
      <c r="H633" s="37"/>
      <c r="I633" s="37"/>
      <c r="J633" s="14"/>
      <c r="K633" s="61" t="str">
        <f>IF($A633="","",IF(OR(VLOOKUP($A633,'Species list'!$A$2:$E$456,3,0)="BBRC",VLOOKUP($A633,'Species list'!$A$2:$E$456,3,0)="HOSRP"),"URF required",IF(VLOOKUP($A633,'Species list'!$A$2:$E$456,4,0)="A, description notes required","Inc. ID notes","")))</f>
        <v/>
      </c>
      <c r="L633" s="3"/>
      <c r="M633" s="65" t="str">
        <f t="shared" si="9"/>
        <v/>
      </c>
      <c r="N633" s="32">
        <v>633</v>
      </c>
    </row>
    <row r="634" spans="1:14" x14ac:dyDescent="0.3">
      <c r="A634" s="60"/>
      <c r="B634" s="34"/>
      <c r="C634" s="35"/>
      <c r="D634" s="36"/>
      <c r="E634" s="36"/>
      <c r="F634" s="41" t="str" cm="1">
        <f t="array" ref="F634">IF(LEN('My Details'!$B$2)=0,"see Note 3",IF(LEN(D634)=0,"",IF(LEN(E634)=0,"",(INDEX(Month!$A$2:$Z$15,MATCH(E634,Month!$A$2:$A$15,0),'My Details'!$B$2-2005)+D634))))</f>
        <v>see Note 3</v>
      </c>
      <c r="G634" s="14"/>
      <c r="H634" s="37"/>
      <c r="I634" s="37"/>
      <c r="J634" s="14"/>
      <c r="K634" s="61" t="str">
        <f>IF($A634="","",IF(OR(VLOOKUP($A634,'Species list'!$A$2:$E$456,3,0)="BBRC",VLOOKUP($A634,'Species list'!$A$2:$E$456,3,0)="HOSRP"),"URF required",IF(VLOOKUP($A634,'Species list'!$A$2:$E$456,4,0)="A, description notes required","Inc. ID notes","")))</f>
        <v/>
      </c>
      <c r="L634" s="3"/>
      <c r="M634" s="65" t="str">
        <f t="shared" si="9"/>
        <v/>
      </c>
      <c r="N634" s="32">
        <v>634</v>
      </c>
    </row>
    <row r="635" spans="1:14" x14ac:dyDescent="0.3">
      <c r="A635" s="60"/>
      <c r="B635" s="34"/>
      <c r="C635" s="35"/>
      <c r="D635" s="36"/>
      <c r="E635" s="36"/>
      <c r="F635" s="41" t="str" cm="1">
        <f t="array" ref="F635">IF(LEN('My Details'!$B$2)=0,"see Note 3",IF(LEN(D635)=0,"",IF(LEN(E635)=0,"",(INDEX(Month!$A$2:$Z$15,MATCH(E635,Month!$A$2:$A$15,0),'My Details'!$B$2-2005)+D635))))</f>
        <v>see Note 3</v>
      </c>
      <c r="G635" s="14"/>
      <c r="H635" s="37"/>
      <c r="I635" s="37"/>
      <c r="J635" s="14"/>
      <c r="K635" s="61" t="str">
        <f>IF($A635="","",IF(OR(VLOOKUP($A635,'Species list'!$A$2:$E$456,3,0)="BBRC",VLOOKUP($A635,'Species list'!$A$2:$E$456,3,0)="HOSRP"),"URF required",IF(VLOOKUP($A635,'Species list'!$A$2:$E$456,4,0)="A, description notes required","Inc. ID notes","")))</f>
        <v/>
      </c>
      <c r="L635" s="3"/>
      <c r="M635" s="65" t="str">
        <f t="shared" si="9"/>
        <v/>
      </c>
      <c r="N635" s="32">
        <v>635</v>
      </c>
    </row>
    <row r="636" spans="1:14" x14ac:dyDescent="0.3">
      <c r="A636" s="60"/>
      <c r="B636" s="34"/>
      <c r="C636" s="35"/>
      <c r="D636" s="36"/>
      <c r="E636" s="36"/>
      <c r="F636" s="41" t="str" cm="1">
        <f t="array" ref="F636">IF(LEN('My Details'!$B$2)=0,"see Note 3",IF(LEN(D636)=0,"",IF(LEN(E636)=0,"",(INDEX(Month!$A$2:$Z$15,MATCH(E636,Month!$A$2:$A$15,0),'My Details'!$B$2-2005)+D636))))</f>
        <v>see Note 3</v>
      </c>
      <c r="G636" s="14"/>
      <c r="H636" s="37"/>
      <c r="I636" s="37"/>
      <c r="J636" s="14"/>
      <c r="K636" s="61" t="str">
        <f>IF($A636="","",IF(OR(VLOOKUP($A636,'Species list'!$A$2:$E$456,3,0)="BBRC",VLOOKUP($A636,'Species list'!$A$2:$E$456,3,0)="HOSRP"),"URF required",IF(VLOOKUP($A636,'Species list'!$A$2:$E$456,4,0)="A, description notes required","Inc. ID notes","")))</f>
        <v/>
      </c>
      <c r="L636" s="3"/>
      <c r="M636" s="65" t="str">
        <f t="shared" si="9"/>
        <v/>
      </c>
      <c r="N636" s="32">
        <v>636</v>
      </c>
    </row>
    <row r="637" spans="1:14" x14ac:dyDescent="0.3">
      <c r="A637" s="60"/>
      <c r="B637" s="34"/>
      <c r="C637" s="35"/>
      <c r="D637" s="36"/>
      <c r="E637" s="36"/>
      <c r="F637" s="41" t="str" cm="1">
        <f t="array" ref="F637">IF(LEN('My Details'!$B$2)=0,"see Note 3",IF(LEN(D637)=0,"",IF(LEN(E637)=0,"",(INDEX(Month!$A$2:$Z$15,MATCH(E637,Month!$A$2:$A$15,0),'My Details'!$B$2-2005)+D637))))</f>
        <v>see Note 3</v>
      </c>
      <c r="G637" s="14"/>
      <c r="H637" s="37"/>
      <c r="I637" s="37"/>
      <c r="J637" s="14"/>
      <c r="K637" s="61" t="str">
        <f>IF($A637="","",IF(OR(VLOOKUP($A637,'Species list'!$A$2:$E$456,3,0)="BBRC",VLOOKUP($A637,'Species list'!$A$2:$E$456,3,0)="HOSRP"),"URF required",IF(VLOOKUP($A637,'Species list'!$A$2:$E$456,4,0)="A, description notes required","Inc. ID notes","")))</f>
        <v/>
      </c>
      <c r="L637" s="3"/>
      <c r="M637" s="65" t="str">
        <f t="shared" si="9"/>
        <v/>
      </c>
      <c r="N637" s="32">
        <v>637</v>
      </c>
    </row>
    <row r="638" spans="1:14" x14ac:dyDescent="0.3">
      <c r="A638" s="60"/>
      <c r="B638" s="34"/>
      <c r="C638" s="35"/>
      <c r="D638" s="36"/>
      <c r="E638" s="36"/>
      <c r="F638" s="41" t="str" cm="1">
        <f t="array" ref="F638">IF(LEN('My Details'!$B$2)=0,"see Note 3",IF(LEN(D638)=0,"",IF(LEN(E638)=0,"",(INDEX(Month!$A$2:$Z$15,MATCH(E638,Month!$A$2:$A$15,0),'My Details'!$B$2-2005)+D638))))</f>
        <v>see Note 3</v>
      </c>
      <c r="G638" s="14"/>
      <c r="H638" s="37"/>
      <c r="I638" s="37"/>
      <c r="J638" s="14"/>
      <c r="K638" s="61" t="str">
        <f>IF($A638="","",IF(OR(VLOOKUP($A638,'Species list'!$A$2:$E$456,3,0)="BBRC",VLOOKUP($A638,'Species list'!$A$2:$E$456,3,0)="HOSRP"),"URF required",IF(VLOOKUP($A638,'Species list'!$A$2:$E$456,4,0)="A, description notes required","Inc. ID notes","")))</f>
        <v/>
      </c>
      <c r="L638" s="3"/>
      <c r="M638" s="65" t="str">
        <f t="shared" si="9"/>
        <v/>
      </c>
      <c r="N638" s="32">
        <v>638</v>
      </c>
    </row>
    <row r="639" spans="1:14" x14ac:dyDescent="0.3">
      <c r="A639" s="60"/>
      <c r="B639" s="34"/>
      <c r="C639" s="35"/>
      <c r="D639" s="36"/>
      <c r="E639" s="36"/>
      <c r="F639" s="41" t="str" cm="1">
        <f t="array" ref="F639">IF(LEN('My Details'!$B$2)=0,"see Note 3",IF(LEN(D639)=0,"",IF(LEN(E639)=0,"",(INDEX(Month!$A$2:$Z$15,MATCH(E639,Month!$A$2:$A$15,0),'My Details'!$B$2-2005)+D639))))</f>
        <v>see Note 3</v>
      </c>
      <c r="G639" s="14"/>
      <c r="H639" s="37"/>
      <c r="I639" s="37"/>
      <c r="J639" s="14"/>
      <c r="K639" s="61" t="str">
        <f>IF($A639="","",IF(OR(VLOOKUP($A639,'Species list'!$A$2:$E$456,3,0)="BBRC",VLOOKUP($A639,'Species list'!$A$2:$E$456,3,0)="HOSRP"),"URF required",IF(VLOOKUP($A639,'Species list'!$A$2:$E$456,4,0)="A, description notes required","Inc. ID notes","")))</f>
        <v/>
      </c>
      <c r="L639" s="3"/>
      <c r="M639" s="65" t="str">
        <f t="shared" si="9"/>
        <v/>
      </c>
      <c r="N639" s="32">
        <v>639</v>
      </c>
    </row>
    <row r="640" spans="1:14" x14ac:dyDescent="0.3">
      <c r="A640" s="60"/>
      <c r="B640" s="34"/>
      <c r="C640" s="35"/>
      <c r="D640" s="36"/>
      <c r="E640" s="36"/>
      <c r="F640" s="41" t="str" cm="1">
        <f t="array" ref="F640">IF(LEN('My Details'!$B$2)=0,"see Note 3",IF(LEN(D640)=0,"",IF(LEN(E640)=0,"",(INDEX(Month!$A$2:$Z$15,MATCH(E640,Month!$A$2:$A$15,0),'My Details'!$B$2-2005)+D640))))</f>
        <v>see Note 3</v>
      </c>
      <c r="G640" s="14"/>
      <c r="H640" s="37"/>
      <c r="I640" s="37"/>
      <c r="J640" s="14"/>
      <c r="K640" s="61" t="str">
        <f>IF($A640="","",IF(OR(VLOOKUP($A640,'Species list'!$A$2:$E$456,3,0)="BBRC",VLOOKUP($A640,'Species list'!$A$2:$E$456,3,0)="HOSRP"),"URF required",IF(VLOOKUP($A640,'Species list'!$A$2:$E$456,4,0)="A, description notes required","Inc. ID notes","")))</f>
        <v/>
      </c>
      <c r="L640" s="3"/>
      <c r="M640" s="65" t="str">
        <f t="shared" si="9"/>
        <v/>
      </c>
      <c r="N640" s="32">
        <v>640</v>
      </c>
    </row>
    <row r="641" spans="1:14" x14ac:dyDescent="0.3">
      <c r="A641" s="60"/>
      <c r="B641" s="34"/>
      <c r="C641" s="35"/>
      <c r="D641" s="36"/>
      <c r="E641" s="36"/>
      <c r="F641" s="41" t="str" cm="1">
        <f t="array" ref="F641">IF(LEN('My Details'!$B$2)=0,"see Note 3",IF(LEN(D641)=0,"",IF(LEN(E641)=0,"",(INDEX(Month!$A$2:$Z$15,MATCH(E641,Month!$A$2:$A$15,0),'My Details'!$B$2-2005)+D641))))</f>
        <v>see Note 3</v>
      </c>
      <c r="G641" s="14"/>
      <c r="H641" s="37"/>
      <c r="I641" s="37"/>
      <c r="J641" s="14"/>
      <c r="K641" s="61" t="str">
        <f>IF($A641="","",IF(OR(VLOOKUP($A641,'Species list'!$A$2:$E$456,3,0)="BBRC",VLOOKUP($A641,'Species list'!$A$2:$E$456,3,0)="HOSRP"),"URF required",IF(VLOOKUP($A641,'Species list'!$A$2:$E$456,4,0)="A, description notes required","Inc. ID notes","")))</f>
        <v/>
      </c>
      <c r="L641" s="3"/>
      <c r="M641" s="65" t="str">
        <f t="shared" si="9"/>
        <v/>
      </c>
      <c r="N641" s="32">
        <v>641</v>
      </c>
    </row>
    <row r="642" spans="1:14" x14ac:dyDescent="0.3">
      <c r="A642" s="60"/>
      <c r="B642" s="34"/>
      <c r="C642" s="35"/>
      <c r="D642" s="36"/>
      <c r="E642" s="36"/>
      <c r="F642" s="41" t="str" cm="1">
        <f t="array" ref="F642">IF(LEN('My Details'!$B$2)=0,"see Note 3",IF(LEN(D642)=0,"",IF(LEN(E642)=0,"",(INDEX(Month!$A$2:$Z$15,MATCH(E642,Month!$A$2:$A$15,0),'My Details'!$B$2-2005)+D642))))</f>
        <v>see Note 3</v>
      </c>
      <c r="G642" s="14"/>
      <c r="H642" s="37"/>
      <c r="I642" s="37"/>
      <c r="J642" s="14"/>
      <c r="K642" s="61" t="str">
        <f>IF($A642="","",IF(OR(VLOOKUP($A642,'Species list'!$A$2:$E$456,3,0)="BBRC",VLOOKUP($A642,'Species list'!$A$2:$E$456,3,0)="HOSRP"),"URF required",IF(VLOOKUP($A642,'Species list'!$A$2:$E$456,4,0)="A, description notes required","Inc. ID notes","")))</f>
        <v/>
      </c>
      <c r="L642" s="3"/>
      <c r="M642" s="65" t="str">
        <f t="shared" si="9"/>
        <v/>
      </c>
      <c r="N642" s="32">
        <v>642</v>
      </c>
    </row>
    <row r="643" spans="1:14" x14ac:dyDescent="0.3">
      <c r="A643" s="60"/>
      <c r="B643" s="34"/>
      <c r="C643" s="35"/>
      <c r="D643" s="36"/>
      <c r="E643" s="36"/>
      <c r="F643" s="41" t="str" cm="1">
        <f t="array" ref="F643">IF(LEN('My Details'!$B$2)=0,"see Note 3",IF(LEN(D643)=0,"",IF(LEN(E643)=0,"",(INDEX(Month!$A$2:$Z$15,MATCH(E643,Month!$A$2:$A$15,0),'My Details'!$B$2-2005)+D643))))</f>
        <v>see Note 3</v>
      </c>
      <c r="G643" s="14"/>
      <c r="H643" s="37"/>
      <c r="I643" s="37"/>
      <c r="J643" s="14"/>
      <c r="K643" s="61" t="str">
        <f>IF($A643="","",IF(OR(VLOOKUP($A643,'Species list'!$A$2:$E$456,3,0)="BBRC",VLOOKUP($A643,'Species list'!$A$2:$E$456,3,0)="HOSRP"),"URF required",IF(VLOOKUP($A643,'Species list'!$A$2:$E$456,4,0)="A, description notes required","Inc. ID notes","")))</f>
        <v/>
      </c>
      <c r="L643" s="3"/>
      <c r="M643" s="65" t="str">
        <f t="shared" si="9"/>
        <v/>
      </c>
      <c r="N643" s="32">
        <v>643</v>
      </c>
    </row>
    <row r="644" spans="1:14" x14ac:dyDescent="0.3">
      <c r="A644" s="60"/>
      <c r="B644" s="34"/>
      <c r="C644" s="35"/>
      <c r="D644" s="36"/>
      <c r="E644" s="36"/>
      <c r="F644" s="41" t="str" cm="1">
        <f t="array" ref="F644">IF(LEN('My Details'!$B$2)=0,"see Note 3",IF(LEN(D644)=0,"",IF(LEN(E644)=0,"",(INDEX(Month!$A$2:$Z$15,MATCH(E644,Month!$A$2:$A$15,0),'My Details'!$B$2-2005)+D644))))</f>
        <v>see Note 3</v>
      </c>
      <c r="G644" s="14"/>
      <c r="H644" s="37"/>
      <c r="I644" s="37"/>
      <c r="J644" s="14"/>
      <c r="K644" s="61" t="str">
        <f>IF($A644="","",IF(OR(VLOOKUP($A644,'Species list'!$A$2:$E$456,3,0)="BBRC",VLOOKUP($A644,'Species list'!$A$2:$E$456,3,0)="HOSRP"),"URF required",IF(VLOOKUP($A644,'Species list'!$A$2:$E$456,4,0)="A, description notes required","Inc. ID notes","")))</f>
        <v/>
      </c>
      <c r="L644" s="3"/>
      <c r="M644" s="65" t="str">
        <f t="shared" si="9"/>
        <v/>
      </c>
      <c r="N644" s="32">
        <v>644</v>
      </c>
    </row>
    <row r="645" spans="1:14" x14ac:dyDescent="0.3">
      <c r="A645" s="60"/>
      <c r="B645" s="34"/>
      <c r="C645" s="35"/>
      <c r="D645" s="36"/>
      <c r="E645" s="36"/>
      <c r="F645" s="41" t="str" cm="1">
        <f t="array" ref="F645">IF(LEN('My Details'!$B$2)=0,"see Note 3",IF(LEN(D645)=0,"",IF(LEN(E645)=0,"",(INDEX(Month!$A$2:$Z$15,MATCH(E645,Month!$A$2:$A$15,0),'My Details'!$B$2-2005)+D645))))</f>
        <v>see Note 3</v>
      </c>
      <c r="G645" s="14"/>
      <c r="H645" s="37"/>
      <c r="I645" s="37"/>
      <c r="J645" s="14"/>
      <c r="K645" s="61" t="str">
        <f>IF($A645="","",IF(OR(VLOOKUP($A645,'Species list'!$A$2:$E$456,3,0)="BBRC",VLOOKUP($A645,'Species list'!$A$2:$E$456,3,0)="HOSRP"),"URF required",IF(VLOOKUP($A645,'Species list'!$A$2:$E$456,4,0)="A, description notes required","Inc. ID notes","")))</f>
        <v/>
      </c>
      <c r="L645" s="3"/>
      <c r="M645" s="65" t="str">
        <f t="shared" ref="M645:M708" si="10">IF(LEN(A645)=0,"",$M$3)</f>
        <v/>
      </c>
      <c r="N645" s="32">
        <v>645</v>
      </c>
    </row>
    <row r="646" spans="1:14" x14ac:dyDescent="0.3">
      <c r="A646" s="60"/>
      <c r="B646" s="34"/>
      <c r="C646" s="35"/>
      <c r="D646" s="36"/>
      <c r="E646" s="36"/>
      <c r="F646" s="41" t="str" cm="1">
        <f t="array" ref="F646">IF(LEN('My Details'!$B$2)=0,"see Note 3",IF(LEN(D646)=0,"",IF(LEN(E646)=0,"",(INDEX(Month!$A$2:$Z$15,MATCH(E646,Month!$A$2:$A$15,0),'My Details'!$B$2-2005)+D646))))</f>
        <v>see Note 3</v>
      </c>
      <c r="G646" s="14"/>
      <c r="H646" s="37"/>
      <c r="I646" s="37"/>
      <c r="J646" s="14"/>
      <c r="K646" s="61" t="str">
        <f>IF($A646="","",IF(OR(VLOOKUP($A646,'Species list'!$A$2:$E$456,3,0)="BBRC",VLOOKUP($A646,'Species list'!$A$2:$E$456,3,0)="HOSRP"),"URF required",IF(VLOOKUP($A646,'Species list'!$A$2:$E$456,4,0)="A, description notes required","Inc. ID notes","")))</f>
        <v/>
      </c>
      <c r="L646" s="3"/>
      <c r="M646" s="65" t="str">
        <f t="shared" si="10"/>
        <v/>
      </c>
      <c r="N646" s="32">
        <v>646</v>
      </c>
    </row>
    <row r="647" spans="1:14" x14ac:dyDescent="0.3">
      <c r="A647" s="60"/>
      <c r="B647" s="34"/>
      <c r="C647" s="35"/>
      <c r="D647" s="36"/>
      <c r="E647" s="36"/>
      <c r="F647" s="41" t="str" cm="1">
        <f t="array" ref="F647">IF(LEN('My Details'!$B$2)=0,"see Note 3",IF(LEN(D647)=0,"",IF(LEN(E647)=0,"",(INDEX(Month!$A$2:$Z$15,MATCH(E647,Month!$A$2:$A$15,0),'My Details'!$B$2-2005)+D647))))</f>
        <v>see Note 3</v>
      </c>
      <c r="G647" s="14"/>
      <c r="H647" s="37"/>
      <c r="I647" s="37"/>
      <c r="J647" s="14"/>
      <c r="K647" s="61" t="str">
        <f>IF($A647="","",IF(OR(VLOOKUP($A647,'Species list'!$A$2:$E$456,3,0)="BBRC",VLOOKUP($A647,'Species list'!$A$2:$E$456,3,0)="HOSRP"),"URF required",IF(VLOOKUP($A647,'Species list'!$A$2:$E$456,4,0)="A, description notes required","Inc. ID notes","")))</f>
        <v/>
      </c>
      <c r="L647" s="3"/>
      <c r="M647" s="65" t="str">
        <f t="shared" si="10"/>
        <v/>
      </c>
      <c r="N647" s="32">
        <v>647</v>
      </c>
    </row>
    <row r="648" spans="1:14" x14ac:dyDescent="0.3">
      <c r="A648" s="60"/>
      <c r="B648" s="34"/>
      <c r="C648" s="35"/>
      <c r="D648" s="36"/>
      <c r="E648" s="36"/>
      <c r="F648" s="41" t="str" cm="1">
        <f t="array" ref="F648">IF(LEN('My Details'!$B$2)=0,"see Note 3",IF(LEN(D648)=0,"",IF(LEN(E648)=0,"",(INDEX(Month!$A$2:$Z$15,MATCH(E648,Month!$A$2:$A$15,0),'My Details'!$B$2-2005)+D648))))</f>
        <v>see Note 3</v>
      </c>
      <c r="G648" s="14"/>
      <c r="H648" s="37"/>
      <c r="I648" s="37"/>
      <c r="J648" s="14"/>
      <c r="K648" s="61" t="str">
        <f>IF($A648="","",IF(OR(VLOOKUP($A648,'Species list'!$A$2:$E$456,3,0)="BBRC",VLOOKUP($A648,'Species list'!$A$2:$E$456,3,0)="HOSRP"),"URF required",IF(VLOOKUP($A648,'Species list'!$A$2:$E$456,4,0)="A, description notes required","Inc. ID notes","")))</f>
        <v/>
      </c>
      <c r="L648" s="3"/>
      <c r="M648" s="65" t="str">
        <f t="shared" si="10"/>
        <v/>
      </c>
      <c r="N648" s="32">
        <v>648</v>
      </c>
    </row>
    <row r="649" spans="1:14" x14ac:dyDescent="0.3">
      <c r="A649" s="60"/>
      <c r="B649" s="34"/>
      <c r="C649" s="35"/>
      <c r="D649" s="36"/>
      <c r="E649" s="36"/>
      <c r="F649" s="41" t="str" cm="1">
        <f t="array" ref="F649">IF(LEN('My Details'!$B$2)=0,"see Note 3",IF(LEN(D649)=0,"",IF(LEN(E649)=0,"",(INDEX(Month!$A$2:$Z$15,MATCH(E649,Month!$A$2:$A$15,0),'My Details'!$B$2-2005)+D649))))</f>
        <v>see Note 3</v>
      </c>
      <c r="G649" s="14"/>
      <c r="H649" s="37"/>
      <c r="I649" s="37"/>
      <c r="J649" s="14"/>
      <c r="K649" s="61" t="str">
        <f>IF($A649="","",IF(OR(VLOOKUP($A649,'Species list'!$A$2:$E$456,3,0)="BBRC",VLOOKUP($A649,'Species list'!$A$2:$E$456,3,0)="HOSRP"),"URF required",IF(VLOOKUP($A649,'Species list'!$A$2:$E$456,4,0)="A, description notes required","Inc. ID notes","")))</f>
        <v/>
      </c>
      <c r="L649" s="3"/>
      <c r="M649" s="65" t="str">
        <f t="shared" si="10"/>
        <v/>
      </c>
      <c r="N649" s="32">
        <v>649</v>
      </c>
    </row>
    <row r="650" spans="1:14" x14ac:dyDescent="0.3">
      <c r="A650" s="60"/>
      <c r="B650" s="34"/>
      <c r="C650" s="35"/>
      <c r="D650" s="36"/>
      <c r="E650" s="36"/>
      <c r="F650" s="41" t="str" cm="1">
        <f t="array" ref="F650">IF(LEN('My Details'!$B$2)=0,"see Note 3",IF(LEN(D650)=0,"",IF(LEN(E650)=0,"",(INDEX(Month!$A$2:$Z$15,MATCH(E650,Month!$A$2:$A$15,0),'My Details'!$B$2-2005)+D650))))</f>
        <v>see Note 3</v>
      </c>
      <c r="G650" s="14"/>
      <c r="H650" s="37"/>
      <c r="I650" s="37"/>
      <c r="J650" s="14"/>
      <c r="K650" s="61" t="str">
        <f>IF($A650="","",IF(OR(VLOOKUP($A650,'Species list'!$A$2:$E$456,3,0)="BBRC",VLOOKUP($A650,'Species list'!$A$2:$E$456,3,0)="HOSRP"),"URF required",IF(VLOOKUP($A650,'Species list'!$A$2:$E$456,4,0)="A, description notes required","Inc. ID notes","")))</f>
        <v/>
      </c>
      <c r="L650" s="3"/>
      <c r="M650" s="65" t="str">
        <f t="shared" si="10"/>
        <v/>
      </c>
      <c r="N650" s="32">
        <v>650</v>
      </c>
    </row>
    <row r="651" spans="1:14" x14ac:dyDescent="0.3">
      <c r="A651" s="60"/>
      <c r="B651" s="34"/>
      <c r="C651" s="35"/>
      <c r="D651" s="36"/>
      <c r="E651" s="36"/>
      <c r="F651" s="41" t="str" cm="1">
        <f t="array" ref="F651">IF(LEN('My Details'!$B$2)=0,"see Note 3",IF(LEN(D651)=0,"",IF(LEN(E651)=0,"",(INDEX(Month!$A$2:$Z$15,MATCH(E651,Month!$A$2:$A$15,0),'My Details'!$B$2-2005)+D651))))</f>
        <v>see Note 3</v>
      </c>
      <c r="G651" s="14"/>
      <c r="H651" s="37"/>
      <c r="I651" s="37"/>
      <c r="J651" s="14"/>
      <c r="K651" s="61" t="str">
        <f>IF($A651="","",IF(OR(VLOOKUP($A651,'Species list'!$A$2:$E$456,3,0)="BBRC",VLOOKUP($A651,'Species list'!$A$2:$E$456,3,0)="HOSRP"),"URF required",IF(VLOOKUP($A651,'Species list'!$A$2:$E$456,4,0)="A, description notes required","Inc. ID notes","")))</f>
        <v/>
      </c>
      <c r="L651" s="3"/>
      <c r="M651" s="65" t="str">
        <f t="shared" si="10"/>
        <v/>
      </c>
      <c r="N651" s="32">
        <v>651</v>
      </c>
    </row>
    <row r="652" spans="1:14" x14ac:dyDescent="0.3">
      <c r="A652" s="60"/>
      <c r="B652" s="34"/>
      <c r="C652" s="35"/>
      <c r="D652" s="36"/>
      <c r="E652" s="36"/>
      <c r="F652" s="41" t="str" cm="1">
        <f t="array" ref="F652">IF(LEN('My Details'!$B$2)=0,"see Note 3",IF(LEN(D652)=0,"",IF(LEN(E652)=0,"",(INDEX(Month!$A$2:$Z$15,MATCH(E652,Month!$A$2:$A$15,0),'My Details'!$B$2-2005)+D652))))</f>
        <v>see Note 3</v>
      </c>
      <c r="G652" s="14"/>
      <c r="H652" s="37"/>
      <c r="I652" s="37"/>
      <c r="J652" s="14"/>
      <c r="K652" s="61" t="str">
        <f>IF($A652="","",IF(OR(VLOOKUP($A652,'Species list'!$A$2:$E$456,3,0)="BBRC",VLOOKUP($A652,'Species list'!$A$2:$E$456,3,0)="HOSRP"),"URF required",IF(VLOOKUP($A652,'Species list'!$A$2:$E$456,4,0)="A, description notes required","Inc. ID notes","")))</f>
        <v/>
      </c>
      <c r="L652" s="3"/>
      <c r="M652" s="65" t="str">
        <f t="shared" si="10"/>
        <v/>
      </c>
      <c r="N652" s="32">
        <v>652</v>
      </c>
    </row>
    <row r="653" spans="1:14" x14ac:dyDescent="0.3">
      <c r="A653" s="60"/>
      <c r="B653" s="34"/>
      <c r="C653" s="35"/>
      <c r="D653" s="36"/>
      <c r="E653" s="36"/>
      <c r="F653" s="41" t="str" cm="1">
        <f t="array" ref="F653">IF(LEN('My Details'!$B$2)=0,"see Note 3",IF(LEN(D653)=0,"",IF(LEN(E653)=0,"",(INDEX(Month!$A$2:$Z$15,MATCH(E653,Month!$A$2:$A$15,0),'My Details'!$B$2-2005)+D653))))</f>
        <v>see Note 3</v>
      </c>
      <c r="G653" s="14"/>
      <c r="H653" s="37"/>
      <c r="I653" s="37"/>
      <c r="J653" s="14"/>
      <c r="K653" s="61" t="str">
        <f>IF($A653="","",IF(OR(VLOOKUP($A653,'Species list'!$A$2:$E$456,3,0)="BBRC",VLOOKUP($A653,'Species list'!$A$2:$E$456,3,0)="HOSRP"),"URF required",IF(VLOOKUP($A653,'Species list'!$A$2:$E$456,4,0)="A, description notes required","Inc. ID notes","")))</f>
        <v/>
      </c>
      <c r="L653" s="3"/>
      <c r="M653" s="65" t="str">
        <f t="shared" si="10"/>
        <v/>
      </c>
      <c r="N653" s="32">
        <v>653</v>
      </c>
    </row>
    <row r="654" spans="1:14" x14ac:dyDescent="0.3">
      <c r="A654" s="60"/>
      <c r="B654" s="34"/>
      <c r="C654" s="35"/>
      <c r="D654" s="36"/>
      <c r="E654" s="36"/>
      <c r="F654" s="41" t="str" cm="1">
        <f t="array" ref="F654">IF(LEN('My Details'!$B$2)=0,"see Note 3",IF(LEN(D654)=0,"",IF(LEN(E654)=0,"",(INDEX(Month!$A$2:$Z$15,MATCH(E654,Month!$A$2:$A$15,0),'My Details'!$B$2-2005)+D654))))</f>
        <v>see Note 3</v>
      </c>
      <c r="G654" s="14"/>
      <c r="H654" s="37"/>
      <c r="I654" s="37"/>
      <c r="J654" s="14"/>
      <c r="K654" s="61" t="str">
        <f>IF($A654="","",IF(OR(VLOOKUP($A654,'Species list'!$A$2:$E$456,3,0)="BBRC",VLOOKUP($A654,'Species list'!$A$2:$E$456,3,0)="HOSRP"),"URF required",IF(VLOOKUP($A654,'Species list'!$A$2:$E$456,4,0)="A, description notes required","Inc. ID notes","")))</f>
        <v/>
      </c>
      <c r="L654" s="3"/>
      <c r="M654" s="65" t="str">
        <f t="shared" si="10"/>
        <v/>
      </c>
      <c r="N654" s="32">
        <v>654</v>
      </c>
    </row>
    <row r="655" spans="1:14" x14ac:dyDescent="0.3">
      <c r="A655" s="60"/>
      <c r="B655" s="34"/>
      <c r="C655" s="35"/>
      <c r="D655" s="36"/>
      <c r="E655" s="36"/>
      <c r="F655" s="41" t="str" cm="1">
        <f t="array" ref="F655">IF(LEN('My Details'!$B$2)=0,"see Note 3",IF(LEN(D655)=0,"",IF(LEN(E655)=0,"",(INDEX(Month!$A$2:$Z$15,MATCH(E655,Month!$A$2:$A$15,0),'My Details'!$B$2-2005)+D655))))</f>
        <v>see Note 3</v>
      </c>
      <c r="G655" s="14"/>
      <c r="H655" s="37"/>
      <c r="I655" s="37"/>
      <c r="J655" s="14"/>
      <c r="K655" s="61" t="str">
        <f>IF($A655="","",IF(OR(VLOOKUP($A655,'Species list'!$A$2:$E$456,3,0)="BBRC",VLOOKUP($A655,'Species list'!$A$2:$E$456,3,0)="HOSRP"),"URF required",IF(VLOOKUP($A655,'Species list'!$A$2:$E$456,4,0)="A, description notes required","Inc. ID notes","")))</f>
        <v/>
      </c>
      <c r="L655" s="3"/>
      <c r="M655" s="65" t="str">
        <f t="shared" si="10"/>
        <v/>
      </c>
      <c r="N655" s="32">
        <v>655</v>
      </c>
    </row>
    <row r="656" spans="1:14" x14ac:dyDescent="0.3">
      <c r="A656" s="60"/>
      <c r="B656" s="34"/>
      <c r="C656" s="35"/>
      <c r="D656" s="36"/>
      <c r="E656" s="36"/>
      <c r="F656" s="41" t="str" cm="1">
        <f t="array" ref="F656">IF(LEN('My Details'!$B$2)=0,"see Note 3",IF(LEN(D656)=0,"",IF(LEN(E656)=0,"",(INDEX(Month!$A$2:$Z$15,MATCH(E656,Month!$A$2:$A$15,0),'My Details'!$B$2-2005)+D656))))</f>
        <v>see Note 3</v>
      </c>
      <c r="G656" s="14"/>
      <c r="H656" s="37"/>
      <c r="I656" s="37"/>
      <c r="J656" s="14"/>
      <c r="K656" s="61" t="str">
        <f>IF($A656="","",IF(OR(VLOOKUP($A656,'Species list'!$A$2:$E$456,3,0)="BBRC",VLOOKUP($A656,'Species list'!$A$2:$E$456,3,0)="HOSRP"),"URF required",IF(VLOOKUP($A656,'Species list'!$A$2:$E$456,4,0)="A, description notes required","Inc. ID notes","")))</f>
        <v/>
      </c>
      <c r="L656" s="3"/>
      <c r="M656" s="65" t="str">
        <f t="shared" si="10"/>
        <v/>
      </c>
      <c r="N656" s="32">
        <v>656</v>
      </c>
    </row>
    <row r="657" spans="1:14" x14ac:dyDescent="0.3">
      <c r="A657" s="60"/>
      <c r="B657" s="34"/>
      <c r="C657" s="35"/>
      <c r="D657" s="36"/>
      <c r="E657" s="36"/>
      <c r="F657" s="41" t="str" cm="1">
        <f t="array" ref="F657">IF(LEN('My Details'!$B$2)=0,"see Note 3",IF(LEN(D657)=0,"",IF(LEN(E657)=0,"",(INDEX(Month!$A$2:$Z$15,MATCH(E657,Month!$A$2:$A$15,0),'My Details'!$B$2-2005)+D657))))</f>
        <v>see Note 3</v>
      </c>
      <c r="G657" s="14"/>
      <c r="H657" s="37"/>
      <c r="I657" s="37"/>
      <c r="J657" s="14"/>
      <c r="K657" s="61" t="str">
        <f>IF($A657="","",IF(OR(VLOOKUP($A657,'Species list'!$A$2:$E$456,3,0)="BBRC",VLOOKUP($A657,'Species list'!$A$2:$E$456,3,0)="HOSRP"),"URF required",IF(VLOOKUP($A657,'Species list'!$A$2:$E$456,4,0)="A, description notes required","Inc. ID notes","")))</f>
        <v/>
      </c>
      <c r="L657" s="3"/>
      <c r="M657" s="65" t="str">
        <f t="shared" si="10"/>
        <v/>
      </c>
      <c r="N657" s="32">
        <v>657</v>
      </c>
    </row>
    <row r="658" spans="1:14" x14ac:dyDescent="0.3">
      <c r="A658" s="60"/>
      <c r="B658" s="34"/>
      <c r="C658" s="35"/>
      <c r="D658" s="36"/>
      <c r="E658" s="36"/>
      <c r="F658" s="41" t="str" cm="1">
        <f t="array" ref="F658">IF(LEN('My Details'!$B$2)=0,"see Note 3",IF(LEN(D658)=0,"",IF(LEN(E658)=0,"",(INDEX(Month!$A$2:$Z$15,MATCH(E658,Month!$A$2:$A$15,0),'My Details'!$B$2-2005)+D658))))</f>
        <v>see Note 3</v>
      </c>
      <c r="G658" s="14"/>
      <c r="H658" s="37"/>
      <c r="I658" s="37"/>
      <c r="J658" s="14"/>
      <c r="K658" s="61" t="str">
        <f>IF($A658="","",IF(OR(VLOOKUP($A658,'Species list'!$A$2:$E$456,3,0)="BBRC",VLOOKUP($A658,'Species list'!$A$2:$E$456,3,0)="HOSRP"),"URF required",IF(VLOOKUP($A658,'Species list'!$A$2:$E$456,4,0)="A, description notes required","Inc. ID notes","")))</f>
        <v/>
      </c>
      <c r="L658" s="3"/>
      <c r="M658" s="65" t="str">
        <f t="shared" si="10"/>
        <v/>
      </c>
      <c r="N658" s="32">
        <v>658</v>
      </c>
    </row>
    <row r="659" spans="1:14" x14ac:dyDescent="0.3">
      <c r="A659" s="60"/>
      <c r="B659" s="34"/>
      <c r="C659" s="35"/>
      <c r="D659" s="36"/>
      <c r="E659" s="36"/>
      <c r="F659" s="41" t="str" cm="1">
        <f t="array" ref="F659">IF(LEN('My Details'!$B$2)=0,"see Note 3",IF(LEN(D659)=0,"",IF(LEN(E659)=0,"",(INDEX(Month!$A$2:$Z$15,MATCH(E659,Month!$A$2:$A$15,0),'My Details'!$B$2-2005)+D659))))</f>
        <v>see Note 3</v>
      </c>
      <c r="G659" s="14"/>
      <c r="H659" s="37"/>
      <c r="I659" s="37"/>
      <c r="J659" s="14"/>
      <c r="K659" s="61" t="str">
        <f>IF($A659="","",IF(OR(VLOOKUP($A659,'Species list'!$A$2:$E$456,3,0)="BBRC",VLOOKUP($A659,'Species list'!$A$2:$E$456,3,0)="HOSRP"),"URF required",IF(VLOOKUP($A659,'Species list'!$A$2:$E$456,4,0)="A, description notes required","Inc. ID notes","")))</f>
        <v/>
      </c>
      <c r="L659" s="3"/>
      <c r="M659" s="65" t="str">
        <f t="shared" si="10"/>
        <v/>
      </c>
      <c r="N659" s="32">
        <v>659</v>
      </c>
    </row>
    <row r="660" spans="1:14" x14ac:dyDescent="0.3">
      <c r="A660" s="60"/>
      <c r="B660" s="34"/>
      <c r="C660" s="35"/>
      <c r="D660" s="36"/>
      <c r="E660" s="36"/>
      <c r="F660" s="41" t="str" cm="1">
        <f t="array" ref="F660">IF(LEN('My Details'!$B$2)=0,"see Note 3",IF(LEN(D660)=0,"",IF(LEN(E660)=0,"",(INDEX(Month!$A$2:$Z$15,MATCH(E660,Month!$A$2:$A$15,0),'My Details'!$B$2-2005)+D660))))</f>
        <v>see Note 3</v>
      </c>
      <c r="G660" s="14"/>
      <c r="H660" s="37"/>
      <c r="I660" s="37"/>
      <c r="J660" s="14"/>
      <c r="K660" s="61" t="str">
        <f>IF($A660="","",IF(OR(VLOOKUP($A660,'Species list'!$A$2:$E$456,3,0)="BBRC",VLOOKUP($A660,'Species list'!$A$2:$E$456,3,0)="HOSRP"),"URF required",IF(VLOOKUP($A660,'Species list'!$A$2:$E$456,4,0)="A, description notes required","Inc. ID notes","")))</f>
        <v/>
      </c>
      <c r="L660" s="3"/>
      <c r="M660" s="65" t="str">
        <f t="shared" si="10"/>
        <v/>
      </c>
      <c r="N660" s="32">
        <v>660</v>
      </c>
    </row>
    <row r="661" spans="1:14" x14ac:dyDescent="0.3">
      <c r="A661" s="60"/>
      <c r="B661" s="34"/>
      <c r="C661" s="35"/>
      <c r="D661" s="36"/>
      <c r="E661" s="36"/>
      <c r="F661" s="41" t="str" cm="1">
        <f t="array" ref="F661">IF(LEN('My Details'!$B$2)=0,"see Note 3",IF(LEN(D661)=0,"",IF(LEN(E661)=0,"",(INDEX(Month!$A$2:$Z$15,MATCH(E661,Month!$A$2:$A$15,0),'My Details'!$B$2-2005)+D661))))</f>
        <v>see Note 3</v>
      </c>
      <c r="G661" s="14"/>
      <c r="H661" s="37"/>
      <c r="I661" s="37"/>
      <c r="J661" s="14"/>
      <c r="K661" s="61" t="str">
        <f>IF($A661="","",IF(OR(VLOOKUP($A661,'Species list'!$A$2:$E$456,3,0)="BBRC",VLOOKUP($A661,'Species list'!$A$2:$E$456,3,0)="HOSRP"),"URF required",IF(VLOOKUP($A661,'Species list'!$A$2:$E$456,4,0)="A, description notes required","Inc. ID notes","")))</f>
        <v/>
      </c>
      <c r="L661" s="3"/>
      <c r="M661" s="65" t="str">
        <f t="shared" si="10"/>
        <v/>
      </c>
      <c r="N661" s="32">
        <v>661</v>
      </c>
    </row>
    <row r="662" spans="1:14" x14ac:dyDescent="0.3">
      <c r="A662" s="60"/>
      <c r="B662" s="34"/>
      <c r="C662" s="35"/>
      <c r="D662" s="36"/>
      <c r="E662" s="36"/>
      <c r="F662" s="41" t="str" cm="1">
        <f t="array" ref="F662">IF(LEN('My Details'!$B$2)=0,"see Note 3",IF(LEN(D662)=0,"",IF(LEN(E662)=0,"",(INDEX(Month!$A$2:$Z$15,MATCH(E662,Month!$A$2:$A$15,0),'My Details'!$B$2-2005)+D662))))</f>
        <v>see Note 3</v>
      </c>
      <c r="G662" s="14"/>
      <c r="H662" s="37"/>
      <c r="I662" s="37"/>
      <c r="J662" s="14"/>
      <c r="K662" s="61" t="str">
        <f>IF($A662="","",IF(OR(VLOOKUP($A662,'Species list'!$A$2:$E$456,3,0)="BBRC",VLOOKUP($A662,'Species list'!$A$2:$E$456,3,0)="HOSRP"),"URF required",IF(VLOOKUP($A662,'Species list'!$A$2:$E$456,4,0)="A, description notes required","Inc. ID notes","")))</f>
        <v/>
      </c>
      <c r="L662" s="3"/>
      <c r="M662" s="65" t="str">
        <f t="shared" si="10"/>
        <v/>
      </c>
      <c r="N662" s="32">
        <v>662</v>
      </c>
    </row>
    <row r="663" spans="1:14" x14ac:dyDescent="0.3">
      <c r="A663" s="60"/>
      <c r="B663" s="34"/>
      <c r="C663" s="35"/>
      <c r="D663" s="36"/>
      <c r="E663" s="36"/>
      <c r="F663" s="41" t="str" cm="1">
        <f t="array" ref="F663">IF(LEN('My Details'!$B$2)=0,"see Note 3",IF(LEN(D663)=0,"",IF(LEN(E663)=0,"",(INDEX(Month!$A$2:$Z$15,MATCH(E663,Month!$A$2:$A$15,0),'My Details'!$B$2-2005)+D663))))</f>
        <v>see Note 3</v>
      </c>
      <c r="G663" s="14"/>
      <c r="H663" s="37"/>
      <c r="I663" s="37"/>
      <c r="J663" s="14"/>
      <c r="K663" s="61" t="str">
        <f>IF($A663="","",IF(OR(VLOOKUP($A663,'Species list'!$A$2:$E$456,3,0)="BBRC",VLOOKUP($A663,'Species list'!$A$2:$E$456,3,0)="HOSRP"),"URF required",IF(VLOOKUP($A663,'Species list'!$A$2:$E$456,4,0)="A, description notes required","Inc. ID notes","")))</f>
        <v/>
      </c>
      <c r="L663" s="3"/>
      <c r="M663" s="65" t="str">
        <f t="shared" si="10"/>
        <v/>
      </c>
      <c r="N663" s="32">
        <v>663</v>
      </c>
    </row>
    <row r="664" spans="1:14" x14ac:dyDescent="0.3">
      <c r="A664" s="60"/>
      <c r="B664" s="34"/>
      <c r="C664" s="35"/>
      <c r="D664" s="36"/>
      <c r="E664" s="36"/>
      <c r="F664" s="41" t="str" cm="1">
        <f t="array" ref="F664">IF(LEN('My Details'!$B$2)=0,"see Note 3",IF(LEN(D664)=0,"",IF(LEN(E664)=0,"",(INDEX(Month!$A$2:$Z$15,MATCH(E664,Month!$A$2:$A$15,0),'My Details'!$B$2-2005)+D664))))</f>
        <v>see Note 3</v>
      </c>
      <c r="G664" s="14"/>
      <c r="H664" s="37"/>
      <c r="I664" s="37"/>
      <c r="J664" s="14"/>
      <c r="K664" s="61" t="str">
        <f>IF($A664="","",IF(OR(VLOOKUP($A664,'Species list'!$A$2:$E$456,3,0)="BBRC",VLOOKUP($A664,'Species list'!$A$2:$E$456,3,0)="HOSRP"),"URF required",IF(VLOOKUP($A664,'Species list'!$A$2:$E$456,4,0)="A, description notes required","Inc. ID notes","")))</f>
        <v/>
      </c>
      <c r="L664" s="3"/>
      <c r="M664" s="65" t="str">
        <f t="shared" si="10"/>
        <v/>
      </c>
      <c r="N664" s="32">
        <v>664</v>
      </c>
    </row>
    <row r="665" spans="1:14" x14ac:dyDescent="0.3">
      <c r="A665" s="60"/>
      <c r="B665" s="34"/>
      <c r="C665" s="35"/>
      <c r="D665" s="36"/>
      <c r="E665" s="36"/>
      <c r="F665" s="41" t="str" cm="1">
        <f t="array" ref="F665">IF(LEN('My Details'!$B$2)=0,"see Note 3",IF(LEN(D665)=0,"",IF(LEN(E665)=0,"",(INDEX(Month!$A$2:$Z$15,MATCH(E665,Month!$A$2:$A$15,0),'My Details'!$B$2-2005)+D665))))</f>
        <v>see Note 3</v>
      </c>
      <c r="G665" s="14"/>
      <c r="H665" s="37"/>
      <c r="I665" s="37"/>
      <c r="J665" s="14"/>
      <c r="K665" s="61" t="str">
        <f>IF($A665="","",IF(OR(VLOOKUP($A665,'Species list'!$A$2:$E$456,3,0)="BBRC",VLOOKUP($A665,'Species list'!$A$2:$E$456,3,0)="HOSRP"),"URF required",IF(VLOOKUP($A665,'Species list'!$A$2:$E$456,4,0)="A, description notes required","Inc. ID notes","")))</f>
        <v/>
      </c>
      <c r="L665" s="3"/>
      <c r="M665" s="65" t="str">
        <f t="shared" si="10"/>
        <v/>
      </c>
      <c r="N665" s="32">
        <v>665</v>
      </c>
    </row>
    <row r="666" spans="1:14" x14ac:dyDescent="0.3">
      <c r="A666" s="60"/>
      <c r="B666" s="34"/>
      <c r="C666" s="35"/>
      <c r="D666" s="36"/>
      <c r="E666" s="36"/>
      <c r="F666" s="41" t="str" cm="1">
        <f t="array" ref="F666">IF(LEN('My Details'!$B$2)=0,"see Note 3",IF(LEN(D666)=0,"",IF(LEN(E666)=0,"",(INDEX(Month!$A$2:$Z$15,MATCH(E666,Month!$A$2:$A$15,0),'My Details'!$B$2-2005)+D666))))</f>
        <v>see Note 3</v>
      </c>
      <c r="G666" s="14"/>
      <c r="H666" s="37"/>
      <c r="I666" s="37"/>
      <c r="J666" s="14"/>
      <c r="K666" s="61" t="str">
        <f>IF($A666="","",IF(OR(VLOOKUP($A666,'Species list'!$A$2:$E$456,3,0)="BBRC",VLOOKUP($A666,'Species list'!$A$2:$E$456,3,0)="HOSRP"),"URF required",IF(VLOOKUP($A666,'Species list'!$A$2:$E$456,4,0)="A, description notes required","Inc. ID notes","")))</f>
        <v/>
      </c>
      <c r="L666" s="3"/>
      <c r="M666" s="65" t="str">
        <f t="shared" si="10"/>
        <v/>
      </c>
      <c r="N666" s="32">
        <v>666</v>
      </c>
    </row>
    <row r="667" spans="1:14" x14ac:dyDescent="0.3">
      <c r="A667" s="60"/>
      <c r="B667" s="34"/>
      <c r="C667" s="35"/>
      <c r="D667" s="36"/>
      <c r="E667" s="36"/>
      <c r="F667" s="41" t="str" cm="1">
        <f t="array" ref="F667">IF(LEN('My Details'!$B$2)=0,"see Note 3",IF(LEN(D667)=0,"",IF(LEN(E667)=0,"",(INDEX(Month!$A$2:$Z$15,MATCH(E667,Month!$A$2:$A$15,0),'My Details'!$B$2-2005)+D667))))</f>
        <v>see Note 3</v>
      </c>
      <c r="G667" s="14"/>
      <c r="H667" s="37"/>
      <c r="I667" s="37"/>
      <c r="J667" s="14"/>
      <c r="K667" s="61" t="str">
        <f>IF($A667="","",IF(OR(VLOOKUP($A667,'Species list'!$A$2:$E$456,3,0)="BBRC",VLOOKUP($A667,'Species list'!$A$2:$E$456,3,0)="HOSRP"),"URF required",IF(VLOOKUP($A667,'Species list'!$A$2:$E$456,4,0)="A, description notes required","Inc. ID notes","")))</f>
        <v/>
      </c>
      <c r="L667" s="3"/>
      <c r="M667" s="65" t="str">
        <f t="shared" si="10"/>
        <v/>
      </c>
      <c r="N667" s="32">
        <v>667</v>
      </c>
    </row>
    <row r="668" spans="1:14" x14ac:dyDescent="0.3">
      <c r="A668" s="60"/>
      <c r="B668" s="34"/>
      <c r="C668" s="35"/>
      <c r="D668" s="36"/>
      <c r="E668" s="36"/>
      <c r="F668" s="41" t="str" cm="1">
        <f t="array" ref="F668">IF(LEN('My Details'!$B$2)=0,"see Note 3",IF(LEN(D668)=0,"",IF(LEN(E668)=0,"",(INDEX(Month!$A$2:$Z$15,MATCH(E668,Month!$A$2:$A$15,0),'My Details'!$B$2-2005)+D668))))</f>
        <v>see Note 3</v>
      </c>
      <c r="G668" s="14"/>
      <c r="H668" s="37"/>
      <c r="I668" s="37"/>
      <c r="J668" s="14"/>
      <c r="K668" s="61" t="str">
        <f>IF($A668="","",IF(OR(VLOOKUP($A668,'Species list'!$A$2:$E$456,3,0)="BBRC",VLOOKUP($A668,'Species list'!$A$2:$E$456,3,0)="HOSRP"),"URF required",IF(VLOOKUP($A668,'Species list'!$A$2:$E$456,4,0)="A, description notes required","Inc. ID notes","")))</f>
        <v/>
      </c>
      <c r="L668" s="3"/>
      <c r="M668" s="65" t="str">
        <f t="shared" si="10"/>
        <v/>
      </c>
      <c r="N668" s="32">
        <v>668</v>
      </c>
    </row>
    <row r="669" spans="1:14" x14ac:dyDescent="0.3">
      <c r="A669" s="60"/>
      <c r="B669" s="34"/>
      <c r="C669" s="35"/>
      <c r="D669" s="36"/>
      <c r="E669" s="36"/>
      <c r="F669" s="41" t="str" cm="1">
        <f t="array" ref="F669">IF(LEN('My Details'!$B$2)=0,"see Note 3",IF(LEN(D669)=0,"",IF(LEN(E669)=0,"",(INDEX(Month!$A$2:$Z$15,MATCH(E669,Month!$A$2:$A$15,0),'My Details'!$B$2-2005)+D669))))</f>
        <v>see Note 3</v>
      </c>
      <c r="G669" s="14"/>
      <c r="H669" s="37"/>
      <c r="I669" s="37"/>
      <c r="J669" s="14"/>
      <c r="K669" s="61" t="str">
        <f>IF($A669="","",IF(OR(VLOOKUP($A669,'Species list'!$A$2:$E$456,3,0)="BBRC",VLOOKUP($A669,'Species list'!$A$2:$E$456,3,0)="HOSRP"),"URF required",IF(VLOOKUP($A669,'Species list'!$A$2:$E$456,4,0)="A, description notes required","Inc. ID notes","")))</f>
        <v/>
      </c>
      <c r="L669" s="3"/>
      <c r="M669" s="65" t="str">
        <f t="shared" si="10"/>
        <v/>
      </c>
      <c r="N669" s="32">
        <v>669</v>
      </c>
    </row>
    <row r="670" spans="1:14" x14ac:dyDescent="0.3">
      <c r="A670" s="60"/>
      <c r="B670" s="34"/>
      <c r="C670" s="35"/>
      <c r="D670" s="36"/>
      <c r="E670" s="36"/>
      <c r="F670" s="41" t="str" cm="1">
        <f t="array" ref="F670">IF(LEN('My Details'!$B$2)=0,"see Note 3",IF(LEN(D670)=0,"",IF(LEN(E670)=0,"",(INDEX(Month!$A$2:$Z$15,MATCH(E670,Month!$A$2:$A$15,0),'My Details'!$B$2-2005)+D670))))</f>
        <v>see Note 3</v>
      </c>
      <c r="G670" s="14"/>
      <c r="H670" s="37"/>
      <c r="I670" s="37"/>
      <c r="J670" s="14"/>
      <c r="K670" s="61" t="str">
        <f>IF($A670="","",IF(OR(VLOOKUP($A670,'Species list'!$A$2:$E$456,3,0)="BBRC",VLOOKUP($A670,'Species list'!$A$2:$E$456,3,0)="HOSRP"),"URF required",IF(VLOOKUP($A670,'Species list'!$A$2:$E$456,4,0)="A, description notes required","Inc. ID notes","")))</f>
        <v/>
      </c>
      <c r="L670" s="3"/>
      <c r="M670" s="65" t="str">
        <f t="shared" si="10"/>
        <v/>
      </c>
      <c r="N670" s="32">
        <v>670</v>
      </c>
    </row>
    <row r="671" spans="1:14" x14ac:dyDescent="0.3">
      <c r="A671" s="60"/>
      <c r="B671" s="34"/>
      <c r="C671" s="35"/>
      <c r="D671" s="36"/>
      <c r="E671" s="36"/>
      <c r="F671" s="41" t="str" cm="1">
        <f t="array" ref="F671">IF(LEN('My Details'!$B$2)=0,"see Note 3",IF(LEN(D671)=0,"",IF(LEN(E671)=0,"",(INDEX(Month!$A$2:$Z$15,MATCH(E671,Month!$A$2:$A$15,0),'My Details'!$B$2-2005)+D671))))</f>
        <v>see Note 3</v>
      </c>
      <c r="G671" s="14"/>
      <c r="H671" s="37"/>
      <c r="I671" s="37"/>
      <c r="J671" s="14"/>
      <c r="K671" s="61" t="str">
        <f>IF($A671="","",IF(OR(VLOOKUP($A671,'Species list'!$A$2:$E$456,3,0)="BBRC",VLOOKUP($A671,'Species list'!$A$2:$E$456,3,0)="HOSRP"),"URF required",IF(VLOOKUP($A671,'Species list'!$A$2:$E$456,4,0)="A, description notes required","Inc. ID notes","")))</f>
        <v/>
      </c>
      <c r="L671" s="3"/>
      <c r="M671" s="65" t="str">
        <f t="shared" si="10"/>
        <v/>
      </c>
      <c r="N671" s="32">
        <v>671</v>
      </c>
    </row>
    <row r="672" spans="1:14" x14ac:dyDescent="0.3">
      <c r="A672" s="60"/>
      <c r="B672" s="34"/>
      <c r="C672" s="35"/>
      <c r="D672" s="36"/>
      <c r="E672" s="36"/>
      <c r="F672" s="41" t="str" cm="1">
        <f t="array" ref="F672">IF(LEN('My Details'!$B$2)=0,"see Note 3",IF(LEN(D672)=0,"",IF(LEN(E672)=0,"",(INDEX(Month!$A$2:$Z$15,MATCH(E672,Month!$A$2:$A$15,0),'My Details'!$B$2-2005)+D672))))</f>
        <v>see Note 3</v>
      </c>
      <c r="G672" s="14"/>
      <c r="H672" s="37"/>
      <c r="I672" s="37"/>
      <c r="J672" s="14"/>
      <c r="K672" s="61" t="str">
        <f>IF($A672="","",IF(OR(VLOOKUP($A672,'Species list'!$A$2:$E$456,3,0)="BBRC",VLOOKUP($A672,'Species list'!$A$2:$E$456,3,0)="HOSRP"),"URF required",IF(VLOOKUP($A672,'Species list'!$A$2:$E$456,4,0)="A, description notes required","Inc. ID notes","")))</f>
        <v/>
      </c>
      <c r="L672" s="3"/>
      <c r="M672" s="65" t="str">
        <f t="shared" si="10"/>
        <v/>
      </c>
      <c r="N672" s="32">
        <v>672</v>
      </c>
    </row>
    <row r="673" spans="1:14" x14ac:dyDescent="0.3">
      <c r="A673" s="60"/>
      <c r="B673" s="34"/>
      <c r="C673" s="35"/>
      <c r="D673" s="36"/>
      <c r="E673" s="36"/>
      <c r="F673" s="41" t="str" cm="1">
        <f t="array" ref="F673">IF(LEN('My Details'!$B$2)=0,"see Note 3",IF(LEN(D673)=0,"",IF(LEN(E673)=0,"",(INDEX(Month!$A$2:$Z$15,MATCH(E673,Month!$A$2:$A$15,0),'My Details'!$B$2-2005)+D673))))</f>
        <v>see Note 3</v>
      </c>
      <c r="G673" s="14"/>
      <c r="H673" s="37"/>
      <c r="I673" s="37"/>
      <c r="J673" s="14"/>
      <c r="K673" s="61" t="str">
        <f>IF($A673="","",IF(OR(VLOOKUP($A673,'Species list'!$A$2:$E$456,3,0)="BBRC",VLOOKUP($A673,'Species list'!$A$2:$E$456,3,0)="HOSRP"),"URF required",IF(VLOOKUP($A673,'Species list'!$A$2:$E$456,4,0)="A, description notes required","Inc. ID notes","")))</f>
        <v/>
      </c>
      <c r="L673" s="3"/>
      <c r="M673" s="65" t="str">
        <f t="shared" si="10"/>
        <v/>
      </c>
      <c r="N673" s="32">
        <v>673</v>
      </c>
    </row>
    <row r="674" spans="1:14" x14ac:dyDescent="0.3">
      <c r="A674" s="60"/>
      <c r="B674" s="34"/>
      <c r="C674" s="35"/>
      <c r="D674" s="36"/>
      <c r="E674" s="36"/>
      <c r="F674" s="41" t="str" cm="1">
        <f t="array" ref="F674">IF(LEN('My Details'!$B$2)=0,"see Note 3",IF(LEN(D674)=0,"",IF(LEN(E674)=0,"",(INDEX(Month!$A$2:$Z$15,MATCH(E674,Month!$A$2:$A$15,0),'My Details'!$B$2-2005)+D674))))</f>
        <v>see Note 3</v>
      </c>
      <c r="G674" s="14"/>
      <c r="H674" s="37"/>
      <c r="I674" s="37"/>
      <c r="J674" s="14"/>
      <c r="K674" s="61" t="str">
        <f>IF($A674="","",IF(OR(VLOOKUP($A674,'Species list'!$A$2:$E$456,3,0)="BBRC",VLOOKUP($A674,'Species list'!$A$2:$E$456,3,0)="HOSRP"),"URF required",IF(VLOOKUP($A674,'Species list'!$A$2:$E$456,4,0)="A, description notes required","Inc. ID notes","")))</f>
        <v/>
      </c>
      <c r="L674" s="3"/>
      <c r="M674" s="65" t="str">
        <f t="shared" si="10"/>
        <v/>
      </c>
      <c r="N674" s="32">
        <v>674</v>
      </c>
    </row>
    <row r="675" spans="1:14" x14ac:dyDescent="0.3">
      <c r="A675" s="60"/>
      <c r="B675" s="34"/>
      <c r="C675" s="35"/>
      <c r="D675" s="36"/>
      <c r="E675" s="36"/>
      <c r="F675" s="41" t="str" cm="1">
        <f t="array" ref="F675">IF(LEN('My Details'!$B$2)=0,"see Note 3",IF(LEN(D675)=0,"",IF(LEN(E675)=0,"",(INDEX(Month!$A$2:$Z$15,MATCH(E675,Month!$A$2:$A$15,0),'My Details'!$B$2-2005)+D675))))</f>
        <v>see Note 3</v>
      </c>
      <c r="G675" s="14"/>
      <c r="H675" s="37"/>
      <c r="I675" s="37"/>
      <c r="J675" s="14"/>
      <c r="K675" s="61" t="str">
        <f>IF($A675="","",IF(OR(VLOOKUP($A675,'Species list'!$A$2:$E$456,3,0)="BBRC",VLOOKUP($A675,'Species list'!$A$2:$E$456,3,0)="HOSRP"),"URF required",IF(VLOOKUP($A675,'Species list'!$A$2:$E$456,4,0)="A, description notes required","Inc. ID notes","")))</f>
        <v/>
      </c>
      <c r="L675" s="3"/>
      <c r="M675" s="65" t="str">
        <f t="shared" si="10"/>
        <v/>
      </c>
      <c r="N675" s="32">
        <v>675</v>
      </c>
    </row>
    <row r="676" spans="1:14" x14ac:dyDescent="0.3">
      <c r="A676" s="60"/>
      <c r="B676" s="34"/>
      <c r="C676" s="35"/>
      <c r="D676" s="36"/>
      <c r="E676" s="36"/>
      <c r="F676" s="41" t="str" cm="1">
        <f t="array" ref="F676">IF(LEN('My Details'!$B$2)=0,"see Note 3",IF(LEN(D676)=0,"",IF(LEN(E676)=0,"",(INDEX(Month!$A$2:$Z$15,MATCH(E676,Month!$A$2:$A$15,0),'My Details'!$B$2-2005)+D676))))</f>
        <v>see Note 3</v>
      </c>
      <c r="G676" s="14"/>
      <c r="H676" s="37"/>
      <c r="I676" s="37"/>
      <c r="J676" s="14"/>
      <c r="K676" s="61" t="str">
        <f>IF($A676="","",IF(OR(VLOOKUP($A676,'Species list'!$A$2:$E$456,3,0)="BBRC",VLOOKUP($A676,'Species list'!$A$2:$E$456,3,0)="HOSRP"),"URF required",IF(VLOOKUP($A676,'Species list'!$A$2:$E$456,4,0)="A, description notes required","Inc. ID notes","")))</f>
        <v/>
      </c>
      <c r="L676" s="3"/>
      <c r="M676" s="65" t="str">
        <f t="shared" si="10"/>
        <v/>
      </c>
      <c r="N676" s="32">
        <v>676</v>
      </c>
    </row>
    <row r="677" spans="1:14" x14ac:dyDescent="0.3">
      <c r="A677" s="60"/>
      <c r="B677" s="34"/>
      <c r="C677" s="35"/>
      <c r="D677" s="36"/>
      <c r="E677" s="36"/>
      <c r="F677" s="41" t="str" cm="1">
        <f t="array" ref="F677">IF(LEN('My Details'!$B$2)=0,"see Note 3",IF(LEN(D677)=0,"",IF(LEN(E677)=0,"",(INDEX(Month!$A$2:$Z$15,MATCH(E677,Month!$A$2:$A$15,0),'My Details'!$B$2-2005)+D677))))</f>
        <v>see Note 3</v>
      </c>
      <c r="G677" s="14"/>
      <c r="H677" s="37"/>
      <c r="I677" s="37"/>
      <c r="J677" s="14"/>
      <c r="K677" s="61" t="str">
        <f>IF($A677="","",IF(OR(VLOOKUP($A677,'Species list'!$A$2:$E$456,3,0)="BBRC",VLOOKUP($A677,'Species list'!$A$2:$E$456,3,0)="HOSRP"),"URF required",IF(VLOOKUP($A677,'Species list'!$A$2:$E$456,4,0)="A, description notes required","Inc. ID notes","")))</f>
        <v/>
      </c>
      <c r="L677" s="3"/>
      <c r="M677" s="65" t="str">
        <f t="shared" si="10"/>
        <v/>
      </c>
      <c r="N677" s="32">
        <v>677</v>
      </c>
    </row>
    <row r="678" spans="1:14" x14ac:dyDescent="0.3">
      <c r="A678" s="60"/>
      <c r="B678" s="34"/>
      <c r="C678" s="35"/>
      <c r="D678" s="36"/>
      <c r="E678" s="36"/>
      <c r="F678" s="41" t="str" cm="1">
        <f t="array" ref="F678">IF(LEN('My Details'!$B$2)=0,"see Note 3",IF(LEN(D678)=0,"",IF(LEN(E678)=0,"",(INDEX(Month!$A$2:$Z$15,MATCH(E678,Month!$A$2:$A$15,0),'My Details'!$B$2-2005)+D678))))</f>
        <v>see Note 3</v>
      </c>
      <c r="G678" s="14"/>
      <c r="H678" s="37"/>
      <c r="I678" s="37"/>
      <c r="J678" s="14"/>
      <c r="K678" s="61" t="str">
        <f>IF($A678="","",IF(OR(VLOOKUP($A678,'Species list'!$A$2:$E$456,3,0)="BBRC",VLOOKUP($A678,'Species list'!$A$2:$E$456,3,0)="HOSRP"),"URF required",IF(VLOOKUP($A678,'Species list'!$A$2:$E$456,4,0)="A, description notes required","Inc. ID notes","")))</f>
        <v/>
      </c>
      <c r="L678" s="3"/>
      <c r="M678" s="65" t="str">
        <f t="shared" si="10"/>
        <v/>
      </c>
      <c r="N678" s="32">
        <v>678</v>
      </c>
    </row>
    <row r="679" spans="1:14" x14ac:dyDescent="0.3">
      <c r="A679" s="60"/>
      <c r="B679" s="34"/>
      <c r="C679" s="35"/>
      <c r="D679" s="36"/>
      <c r="E679" s="36"/>
      <c r="F679" s="41" t="str" cm="1">
        <f t="array" ref="F679">IF(LEN('My Details'!$B$2)=0,"see Note 3",IF(LEN(D679)=0,"",IF(LEN(E679)=0,"",(INDEX(Month!$A$2:$Z$15,MATCH(E679,Month!$A$2:$A$15,0),'My Details'!$B$2-2005)+D679))))</f>
        <v>see Note 3</v>
      </c>
      <c r="G679" s="14"/>
      <c r="H679" s="37"/>
      <c r="I679" s="37"/>
      <c r="J679" s="14"/>
      <c r="K679" s="61" t="str">
        <f>IF($A679="","",IF(OR(VLOOKUP($A679,'Species list'!$A$2:$E$456,3,0)="BBRC",VLOOKUP($A679,'Species list'!$A$2:$E$456,3,0)="HOSRP"),"URF required",IF(VLOOKUP($A679,'Species list'!$A$2:$E$456,4,0)="A, description notes required","Inc. ID notes","")))</f>
        <v/>
      </c>
      <c r="L679" s="3"/>
      <c r="M679" s="65" t="str">
        <f t="shared" si="10"/>
        <v/>
      </c>
      <c r="N679" s="32">
        <v>679</v>
      </c>
    </row>
    <row r="680" spans="1:14" x14ac:dyDescent="0.3">
      <c r="A680" s="60"/>
      <c r="B680" s="34"/>
      <c r="C680" s="35"/>
      <c r="D680" s="36"/>
      <c r="E680" s="36"/>
      <c r="F680" s="41" t="str" cm="1">
        <f t="array" ref="F680">IF(LEN('My Details'!$B$2)=0,"see Note 3",IF(LEN(D680)=0,"",IF(LEN(E680)=0,"",(INDEX(Month!$A$2:$Z$15,MATCH(E680,Month!$A$2:$A$15,0),'My Details'!$B$2-2005)+D680))))</f>
        <v>see Note 3</v>
      </c>
      <c r="G680" s="14"/>
      <c r="H680" s="37"/>
      <c r="I680" s="37"/>
      <c r="J680" s="14"/>
      <c r="K680" s="61" t="str">
        <f>IF($A680="","",IF(OR(VLOOKUP($A680,'Species list'!$A$2:$E$456,3,0)="BBRC",VLOOKUP($A680,'Species list'!$A$2:$E$456,3,0)="HOSRP"),"URF required",IF(VLOOKUP($A680,'Species list'!$A$2:$E$456,4,0)="A, description notes required","Inc. ID notes","")))</f>
        <v/>
      </c>
      <c r="L680" s="3"/>
      <c r="M680" s="65" t="str">
        <f t="shared" si="10"/>
        <v/>
      </c>
      <c r="N680" s="32">
        <v>680</v>
      </c>
    </row>
    <row r="681" spans="1:14" x14ac:dyDescent="0.3">
      <c r="A681" s="60"/>
      <c r="B681" s="34"/>
      <c r="C681" s="35"/>
      <c r="D681" s="36"/>
      <c r="E681" s="36"/>
      <c r="F681" s="41" t="str" cm="1">
        <f t="array" ref="F681">IF(LEN('My Details'!$B$2)=0,"see Note 3",IF(LEN(D681)=0,"",IF(LEN(E681)=0,"",(INDEX(Month!$A$2:$Z$15,MATCH(E681,Month!$A$2:$A$15,0),'My Details'!$B$2-2005)+D681))))</f>
        <v>see Note 3</v>
      </c>
      <c r="G681" s="14"/>
      <c r="H681" s="37"/>
      <c r="I681" s="37"/>
      <c r="J681" s="14"/>
      <c r="K681" s="61" t="str">
        <f>IF($A681="","",IF(OR(VLOOKUP($A681,'Species list'!$A$2:$E$456,3,0)="BBRC",VLOOKUP($A681,'Species list'!$A$2:$E$456,3,0)="HOSRP"),"URF required",IF(VLOOKUP($A681,'Species list'!$A$2:$E$456,4,0)="A, description notes required","Inc. ID notes","")))</f>
        <v/>
      </c>
      <c r="L681" s="3"/>
      <c r="M681" s="65" t="str">
        <f t="shared" si="10"/>
        <v/>
      </c>
      <c r="N681" s="32">
        <v>681</v>
      </c>
    </row>
    <row r="682" spans="1:14" x14ac:dyDescent="0.3">
      <c r="A682" s="60"/>
      <c r="B682" s="34"/>
      <c r="C682" s="35"/>
      <c r="D682" s="36"/>
      <c r="E682" s="36"/>
      <c r="F682" s="41" t="str" cm="1">
        <f t="array" ref="F682">IF(LEN('My Details'!$B$2)=0,"see Note 3",IF(LEN(D682)=0,"",IF(LEN(E682)=0,"",(INDEX(Month!$A$2:$Z$15,MATCH(E682,Month!$A$2:$A$15,0),'My Details'!$B$2-2005)+D682))))</f>
        <v>see Note 3</v>
      </c>
      <c r="G682" s="14"/>
      <c r="H682" s="37"/>
      <c r="I682" s="37"/>
      <c r="J682" s="14"/>
      <c r="K682" s="61" t="str">
        <f>IF($A682="","",IF(OR(VLOOKUP($A682,'Species list'!$A$2:$E$456,3,0)="BBRC",VLOOKUP($A682,'Species list'!$A$2:$E$456,3,0)="HOSRP"),"URF required",IF(VLOOKUP($A682,'Species list'!$A$2:$E$456,4,0)="A, description notes required","Inc. ID notes","")))</f>
        <v/>
      </c>
      <c r="L682" s="3"/>
      <c r="M682" s="65" t="str">
        <f t="shared" si="10"/>
        <v/>
      </c>
      <c r="N682" s="32">
        <v>682</v>
      </c>
    </row>
    <row r="683" spans="1:14" x14ac:dyDescent="0.3">
      <c r="A683" s="60"/>
      <c r="B683" s="34"/>
      <c r="C683" s="35"/>
      <c r="D683" s="36"/>
      <c r="E683" s="36"/>
      <c r="F683" s="41" t="str" cm="1">
        <f t="array" ref="F683">IF(LEN('My Details'!$B$2)=0,"see Note 3",IF(LEN(D683)=0,"",IF(LEN(E683)=0,"",(INDEX(Month!$A$2:$Z$15,MATCH(E683,Month!$A$2:$A$15,0),'My Details'!$B$2-2005)+D683))))</f>
        <v>see Note 3</v>
      </c>
      <c r="G683" s="14"/>
      <c r="H683" s="37"/>
      <c r="I683" s="37"/>
      <c r="J683" s="14"/>
      <c r="K683" s="61" t="str">
        <f>IF($A683="","",IF(OR(VLOOKUP($A683,'Species list'!$A$2:$E$456,3,0)="BBRC",VLOOKUP($A683,'Species list'!$A$2:$E$456,3,0)="HOSRP"),"URF required",IF(VLOOKUP($A683,'Species list'!$A$2:$E$456,4,0)="A, description notes required","Inc. ID notes","")))</f>
        <v/>
      </c>
      <c r="L683" s="3"/>
      <c r="M683" s="65" t="str">
        <f t="shared" si="10"/>
        <v/>
      </c>
      <c r="N683" s="32">
        <v>683</v>
      </c>
    </row>
    <row r="684" spans="1:14" x14ac:dyDescent="0.3">
      <c r="A684" s="60"/>
      <c r="B684" s="34"/>
      <c r="C684" s="35"/>
      <c r="D684" s="36"/>
      <c r="E684" s="36"/>
      <c r="F684" s="41" t="str" cm="1">
        <f t="array" ref="F684">IF(LEN('My Details'!$B$2)=0,"see Note 3",IF(LEN(D684)=0,"",IF(LEN(E684)=0,"",(INDEX(Month!$A$2:$Z$15,MATCH(E684,Month!$A$2:$A$15,0),'My Details'!$B$2-2005)+D684))))</f>
        <v>see Note 3</v>
      </c>
      <c r="G684" s="14"/>
      <c r="H684" s="37"/>
      <c r="I684" s="37"/>
      <c r="J684" s="14"/>
      <c r="K684" s="61" t="str">
        <f>IF($A684="","",IF(OR(VLOOKUP($A684,'Species list'!$A$2:$E$456,3,0)="BBRC",VLOOKUP($A684,'Species list'!$A$2:$E$456,3,0)="HOSRP"),"URF required",IF(VLOOKUP($A684,'Species list'!$A$2:$E$456,4,0)="A, description notes required","Inc. ID notes","")))</f>
        <v/>
      </c>
      <c r="L684" s="3"/>
      <c r="M684" s="65" t="str">
        <f t="shared" si="10"/>
        <v/>
      </c>
      <c r="N684" s="32">
        <v>684</v>
      </c>
    </row>
    <row r="685" spans="1:14" x14ac:dyDescent="0.3">
      <c r="A685" s="60"/>
      <c r="B685" s="34"/>
      <c r="C685" s="35"/>
      <c r="D685" s="36"/>
      <c r="E685" s="36"/>
      <c r="F685" s="41" t="str" cm="1">
        <f t="array" ref="F685">IF(LEN('My Details'!$B$2)=0,"see Note 3",IF(LEN(D685)=0,"",IF(LEN(E685)=0,"",(INDEX(Month!$A$2:$Z$15,MATCH(E685,Month!$A$2:$A$15,0),'My Details'!$B$2-2005)+D685))))</f>
        <v>see Note 3</v>
      </c>
      <c r="G685" s="14"/>
      <c r="H685" s="37"/>
      <c r="I685" s="37"/>
      <c r="J685" s="14"/>
      <c r="K685" s="61" t="str">
        <f>IF($A685="","",IF(OR(VLOOKUP($A685,'Species list'!$A$2:$E$456,3,0)="BBRC",VLOOKUP($A685,'Species list'!$A$2:$E$456,3,0)="HOSRP"),"URF required",IF(VLOOKUP($A685,'Species list'!$A$2:$E$456,4,0)="A, description notes required","Inc. ID notes","")))</f>
        <v/>
      </c>
      <c r="L685" s="3"/>
      <c r="M685" s="65" t="str">
        <f t="shared" si="10"/>
        <v/>
      </c>
      <c r="N685" s="32">
        <v>685</v>
      </c>
    </row>
    <row r="686" spans="1:14" x14ac:dyDescent="0.3">
      <c r="A686" s="60"/>
      <c r="B686" s="34"/>
      <c r="C686" s="35"/>
      <c r="D686" s="36"/>
      <c r="E686" s="36"/>
      <c r="F686" s="41" t="str" cm="1">
        <f t="array" ref="F686">IF(LEN('My Details'!$B$2)=0,"see Note 3",IF(LEN(D686)=0,"",IF(LEN(E686)=0,"",(INDEX(Month!$A$2:$Z$15,MATCH(E686,Month!$A$2:$A$15,0),'My Details'!$B$2-2005)+D686))))</f>
        <v>see Note 3</v>
      </c>
      <c r="G686" s="14"/>
      <c r="H686" s="37"/>
      <c r="I686" s="37"/>
      <c r="J686" s="14"/>
      <c r="K686" s="61" t="str">
        <f>IF($A686="","",IF(OR(VLOOKUP($A686,'Species list'!$A$2:$E$456,3,0)="BBRC",VLOOKUP($A686,'Species list'!$A$2:$E$456,3,0)="HOSRP"),"URF required",IF(VLOOKUP($A686,'Species list'!$A$2:$E$456,4,0)="A, description notes required","Inc. ID notes","")))</f>
        <v/>
      </c>
      <c r="L686" s="3"/>
      <c r="M686" s="65" t="str">
        <f t="shared" si="10"/>
        <v/>
      </c>
      <c r="N686" s="32">
        <v>686</v>
      </c>
    </row>
    <row r="687" spans="1:14" x14ac:dyDescent="0.3">
      <c r="A687" s="60"/>
      <c r="B687" s="34"/>
      <c r="C687" s="35"/>
      <c r="D687" s="36"/>
      <c r="E687" s="36"/>
      <c r="F687" s="41" t="str" cm="1">
        <f t="array" ref="F687">IF(LEN('My Details'!$B$2)=0,"see Note 3",IF(LEN(D687)=0,"",IF(LEN(E687)=0,"",(INDEX(Month!$A$2:$Z$15,MATCH(E687,Month!$A$2:$A$15,0),'My Details'!$B$2-2005)+D687))))</f>
        <v>see Note 3</v>
      </c>
      <c r="G687" s="14"/>
      <c r="H687" s="37"/>
      <c r="I687" s="37"/>
      <c r="J687" s="14"/>
      <c r="K687" s="61" t="str">
        <f>IF($A687="","",IF(OR(VLOOKUP($A687,'Species list'!$A$2:$E$456,3,0)="BBRC",VLOOKUP($A687,'Species list'!$A$2:$E$456,3,0)="HOSRP"),"URF required",IF(VLOOKUP($A687,'Species list'!$A$2:$E$456,4,0)="A, description notes required","Inc. ID notes","")))</f>
        <v/>
      </c>
      <c r="L687" s="3"/>
      <c r="M687" s="65" t="str">
        <f t="shared" si="10"/>
        <v/>
      </c>
      <c r="N687" s="32">
        <v>687</v>
      </c>
    </row>
    <row r="688" spans="1:14" x14ac:dyDescent="0.3">
      <c r="A688" s="60"/>
      <c r="B688" s="34"/>
      <c r="C688" s="35"/>
      <c r="D688" s="36"/>
      <c r="E688" s="36"/>
      <c r="F688" s="41" t="str" cm="1">
        <f t="array" ref="F688">IF(LEN('My Details'!$B$2)=0,"see Note 3",IF(LEN(D688)=0,"",IF(LEN(E688)=0,"",(INDEX(Month!$A$2:$Z$15,MATCH(E688,Month!$A$2:$A$15,0),'My Details'!$B$2-2005)+D688))))</f>
        <v>see Note 3</v>
      </c>
      <c r="G688" s="14"/>
      <c r="H688" s="37"/>
      <c r="I688" s="37"/>
      <c r="J688" s="14"/>
      <c r="K688" s="61" t="str">
        <f>IF($A688="","",IF(OR(VLOOKUP($A688,'Species list'!$A$2:$E$456,3,0)="BBRC",VLOOKUP($A688,'Species list'!$A$2:$E$456,3,0)="HOSRP"),"URF required",IF(VLOOKUP($A688,'Species list'!$A$2:$E$456,4,0)="A, description notes required","Inc. ID notes","")))</f>
        <v/>
      </c>
      <c r="L688" s="3"/>
      <c r="M688" s="65" t="str">
        <f t="shared" si="10"/>
        <v/>
      </c>
      <c r="N688" s="32">
        <v>688</v>
      </c>
    </row>
    <row r="689" spans="1:14" x14ac:dyDescent="0.3">
      <c r="A689" s="60"/>
      <c r="B689" s="34"/>
      <c r="C689" s="35"/>
      <c r="D689" s="36"/>
      <c r="E689" s="36"/>
      <c r="F689" s="41" t="str" cm="1">
        <f t="array" ref="F689">IF(LEN('My Details'!$B$2)=0,"see Note 3",IF(LEN(D689)=0,"",IF(LEN(E689)=0,"",(INDEX(Month!$A$2:$Z$15,MATCH(E689,Month!$A$2:$A$15,0),'My Details'!$B$2-2005)+D689))))</f>
        <v>see Note 3</v>
      </c>
      <c r="G689" s="14"/>
      <c r="H689" s="37"/>
      <c r="I689" s="37"/>
      <c r="J689" s="14"/>
      <c r="K689" s="61" t="str">
        <f>IF($A689="","",IF(OR(VLOOKUP($A689,'Species list'!$A$2:$E$456,3,0)="BBRC",VLOOKUP($A689,'Species list'!$A$2:$E$456,3,0)="HOSRP"),"URF required",IF(VLOOKUP($A689,'Species list'!$A$2:$E$456,4,0)="A, description notes required","Inc. ID notes","")))</f>
        <v/>
      </c>
      <c r="L689" s="3"/>
      <c r="M689" s="65" t="str">
        <f t="shared" si="10"/>
        <v/>
      </c>
      <c r="N689" s="32">
        <v>689</v>
      </c>
    </row>
    <row r="690" spans="1:14" x14ac:dyDescent="0.3">
      <c r="A690" s="60"/>
      <c r="B690" s="34"/>
      <c r="C690" s="35"/>
      <c r="D690" s="36"/>
      <c r="E690" s="36"/>
      <c r="F690" s="41" t="str" cm="1">
        <f t="array" ref="F690">IF(LEN('My Details'!$B$2)=0,"see Note 3",IF(LEN(D690)=0,"",IF(LEN(E690)=0,"",(INDEX(Month!$A$2:$Z$15,MATCH(E690,Month!$A$2:$A$15,0),'My Details'!$B$2-2005)+D690))))</f>
        <v>see Note 3</v>
      </c>
      <c r="G690" s="14"/>
      <c r="H690" s="37"/>
      <c r="I690" s="37"/>
      <c r="J690" s="14"/>
      <c r="K690" s="61" t="str">
        <f>IF($A690="","",IF(OR(VLOOKUP($A690,'Species list'!$A$2:$E$456,3,0)="BBRC",VLOOKUP($A690,'Species list'!$A$2:$E$456,3,0)="HOSRP"),"URF required",IF(VLOOKUP($A690,'Species list'!$A$2:$E$456,4,0)="A, description notes required","Inc. ID notes","")))</f>
        <v/>
      </c>
      <c r="L690" s="3"/>
      <c r="M690" s="65" t="str">
        <f t="shared" si="10"/>
        <v/>
      </c>
      <c r="N690" s="32">
        <v>690</v>
      </c>
    </row>
    <row r="691" spans="1:14" x14ac:dyDescent="0.3">
      <c r="A691" s="60"/>
      <c r="B691" s="34"/>
      <c r="C691" s="35"/>
      <c r="D691" s="36"/>
      <c r="E691" s="36"/>
      <c r="F691" s="41" t="str" cm="1">
        <f t="array" ref="F691">IF(LEN('My Details'!$B$2)=0,"see Note 3",IF(LEN(D691)=0,"",IF(LEN(E691)=0,"",(INDEX(Month!$A$2:$Z$15,MATCH(E691,Month!$A$2:$A$15,0),'My Details'!$B$2-2005)+D691))))</f>
        <v>see Note 3</v>
      </c>
      <c r="G691" s="14"/>
      <c r="H691" s="37"/>
      <c r="I691" s="37"/>
      <c r="J691" s="14"/>
      <c r="K691" s="61" t="str">
        <f>IF($A691="","",IF(OR(VLOOKUP($A691,'Species list'!$A$2:$E$456,3,0)="BBRC",VLOOKUP($A691,'Species list'!$A$2:$E$456,3,0)="HOSRP"),"URF required",IF(VLOOKUP($A691,'Species list'!$A$2:$E$456,4,0)="A, description notes required","Inc. ID notes","")))</f>
        <v/>
      </c>
      <c r="L691" s="3"/>
      <c r="M691" s="65" t="str">
        <f t="shared" si="10"/>
        <v/>
      </c>
      <c r="N691" s="32">
        <v>691</v>
      </c>
    </row>
    <row r="692" spans="1:14" x14ac:dyDescent="0.3">
      <c r="A692" s="60"/>
      <c r="B692" s="34"/>
      <c r="C692" s="35"/>
      <c r="D692" s="36"/>
      <c r="E692" s="36"/>
      <c r="F692" s="41" t="str" cm="1">
        <f t="array" ref="F692">IF(LEN('My Details'!$B$2)=0,"see Note 3",IF(LEN(D692)=0,"",IF(LEN(E692)=0,"",(INDEX(Month!$A$2:$Z$15,MATCH(E692,Month!$A$2:$A$15,0),'My Details'!$B$2-2005)+D692))))</f>
        <v>see Note 3</v>
      </c>
      <c r="G692" s="14"/>
      <c r="H692" s="37"/>
      <c r="I692" s="37"/>
      <c r="J692" s="14"/>
      <c r="K692" s="61" t="str">
        <f>IF($A692="","",IF(OR(VLOOKUP($A692,'Species list'!$A$2:$E$456,3,0)="BBRC",VLOOKUP($A692,'Species list'!$A$2:$E$456,3,0)="HOSRP"),"URF required",IF(VLOOKUP($A692,'Species list'!$A$2:$E$456,4,0)="A, description notes required","Inc. ID notes","")))</f>
        <v/>
      </c>
      <c r="L692" s="3"/>
      <c r="M692" s="65" t="str">
        <f t="shared" si="10"/>
        <v/>
      </c>
      <c r="N692" s="32">
        <v>692</v>
      </c>
    </row>
    <row r="693" spans="1:14" x14ac:dyDescent="0.3">
      <c r="A693" s="60"/>
      <c r="B693" s="34"/>
      <c r="C693" s="35"/>
      <c r="D693" s="36"/>
      <c r="E693" s="36"/>
      <c r="F693" s="41" t="str" cm="1">
        <f t="array" ref="F693">IF(LEN('My Details'!$B$2)=0,"see Note 3",IF(LEN(D693)=0,"",IF(LEN(E693)=0,"",(INDEX(Month!$A$2:$Z$15,MATCH(E693,Month!$A$2:$A$15,0),'My Details'!$B$2-2005)+D693))))</f>
        <v>see Note 3</v>
      </c>
      <c r="G693" s="14"/>
      <c r="H693" s="37"/>
      <c r="I693" s="37"/>
      <c r="J693" s="14"/>
      <c r="K693" s="61" t="str">
        <f>IF($A693="","",IF(OR(VLOOKUP($A693,'Species list'!$A$2:$E$456,3,0)="BBRC",VLOOKUP($A693,'Species list'!$A$2:$E$456,3,0)="HOSRP"),"URF required",IF(VLOOKUP($A693,'Species list'!$A$2:$E$456,4,0)="A, description notes required","Inc. ID notes","")))</f>
        <v/>
      </c>
      <c r="L693" s="3"/>
      <c r="M693" s="65" t="str">
        <f t="shared" si="10"/>
        <v/>
      </c>
      <c r="N693" s="32">
        <v>693</v>
      </c>
    </row>
    <row r="694" spans="1:14" x14ac:dyDescent="0.3">
      <c r="A694" s="60"/>
      <c r="B694" s="34"/>
      <c r="C694" s="35"/>
      <c r="D694" s="36"/>
      <c r="E694" s="36"/>
      <c r="F694" s="41" t="str" cm="1">
        <f t="array" ref="F694">IF(LEN('My Details'!$B$2)=0,"see Note 3",IF(LEN(D694)=0,"",IF(LEN(E694)=0,"",(INDEX(Month!$A$2:$Z$15,MATCH(E694,Month!$A$2:$A$15,0),'My Details'!$B$2-2005)+D694))))</f>
        <v>see Note 3</v>
      </c>
      <c r="G694" s="14"/>
      <c r="H694" s="37"/>
      <c r="I694" s="37"/>
      <c r="J694" s="14"/>
      <c r="K694" s="61" t="str">
        <f>IF($A694="","",IF(OR(VLOOKUP($A694,'Species list'!$A$2:$E$456,3,0)="BBRC",VLOOKUP($A694,'Species list'!$A$2:$E$456,3,0)="HOSRP"),"URF required",IF(VLOOKUP($A694,'Species list'!$A$2:$E$456,4,0)="A, description notes required","Inc. ID notes","")))</f>
        <v/>
      </c>
      <c r="L694" s="3"/>
      <c r="M694" s="65" t="str">
        <f t="shared" si="10"/>
        <v/>
      </c>
      <c r="N694" s="32">
        <v>694</v>
      </c>
    </row>
    <row r="695" spans="1:14" x14ac:dyDescent="0.3">
      <c r="A695" s="60"/>
      <c r="B695" s="34"/>
      <c r="C695" s="35"/>
      <c r="D695" s="36"/>
      <c r="E695" s="36"/>
      <c r="F695" s="41" t="str" cm="1">
        <f t="array" ref="F695">IF(LEN('My Details'!$B$2)=0,"see Note 3",IF(LEN(D695)=0,"",IF(LEN(E695)=0,"",(INDEX(Month!$A$2:$Z$15,MATCH(E695,Month!$A$2:$A$15,0),'My Details'!$B$2-2005)+D695))))</f>
        <v>see Note 3</v>
      </c>
      <c r="G695" s="14"/>
      <c r="H695" s="37"/>
      <c r="I695" s="37"/>
      <c r="J695" s="14"/>
      <c r="K695" s="61" t="str">
        <f>IF($A695="","",IF(OR(VLOOKUP($A695,'Species list'!$A$2:$E$456,3,0)="BBRC",VLOOKUP($A695,'Species list'!$A$2:$E$456,3,0)="HOSRP"),"URF required",IF(VLOOKUP($A695,'Species list'!$A$2:$E$456,4,0)="A, description notes required","Inc. ID notes","")))</f>
        <v/>
      </c>
      <c r="L695" s="3"/>
      <c r="M695" s="65" t="str">
        <f t="shared" si="10"/>
        <v/>
      </c>
      <c r="N695" s="32">
        <v>695</v>
      </c>
    </row>
    <row r="696" spans="1:14" x14ac:dyDescent="0.3">
      <c r="A696" s="60"/>
      <c r="B696" s="34"/>
      <c r="C696" s="35"/>
      <c r="D696" s="36"/>
      <c r="E696" s="36"/>
      <c r="F696" s="41" t="str" cm="1">
        <f t="array" ref="F696">IF(LEN('My Details'!$B$2)=0,"see Note 3",IF(LEN(D696)=0,"",IF(LEN(E696)=0,"",(INDEX(Month!$A$2:$Z$15,MATCH(E696,Month!$A$2:$A$15,0),'My Details'!$B$2-2005)+D696))))</f>
        <v>see Note 3</v>
      </c>
      <c r="G696" s="14"/>
      <c r="H696" s="37"/>
      <c r="I696" s="37"/>
      <c r="J696" s="14"/>
      <c r="K696" s="61" t="str">
        <f>IF($A696="","",IF(OR(VLOOKUP($A696,'Species list'!$A$2:$E$456,3,0)="BBRC",VLOOKUP($A696,'Species list'!$A$2:$E$456,3,0)="HOSRP"),"URF required",IF(VLOOKUP($A696,'Species list'!$A$2:$E$456,4,0)="A, description notes required","Inc. ID notes","")))</f>
        <v/>
      </c>
      <c r="L696" s="3"/>
      <c r="M696" s="65" t="str">
        <f t="shared" si="10"/>
        <v/>
      </c>
      <c r="N696" s="32">
        <v>696</v>
      </c>
    </row>
    <row r="697" spans="1:14" x14ac:dyDescent="0.3">
      <c r="A697" s="60"/>
      <c r="B697" s="34"/>
      <c r="C697" s="35"/>
      <c r="D697" s="36"/>
      <c r="E697" s="36"/>
      <c r="F697" s="41" t="str" cm="1">
        <f t="array" ref="F697">IF(LEN('My Details'!$B$2)=0,"see Note 3",IF(LEN(D697)=0,"",IF(LEN(E697)=0,"",(INDEX(Month!$A$2:$Z$15,MATCH(E697,Month!$A$2:$A$15,0),'My Details'!$B$2-2005)+D697))))</f>
        <v>see Note 3</v>
      </c>
      <c r="G697" s="14"/>
      <c r="H697" s="37"/>
      <c r="I697" s="37"/>
      <c r="J697" s="14"/>
      <c r="K697" s="61" t="str">
        <f>IF($A697="","",IF(OR(VLOOKUP($A697,'Species list'!$A$2:$E$456,3,0)="BBRC",VLOOKUP($A697,'Species list'!$A$2:$E$456,3,0)="HOSRP"),"URF required",IF(VLOOKUP($A697,'Species list'!$A$2:$E$456,4,0)="A, description notes required","Inc. ID notes","")))</f>
        <v/>
      </c>
      <c r="L697" s="3"/>
      <c r="M697" s="65" t="str">
        <f t="shared" si="10"/>
        <v/>
      </c>
      <c r="N697" s="32">
        <v>697</v>
      </c>
    </row>
    <row r="698" spans="1:14" x14ac:dyDescent="0.3">
      <c r="A698" s="60"/>
      <c r="B698" s="34"/>
      <c r="C698" s="35"/>
      <c r="D698" s="36"/>
      <c r="E698" s="36"/>
      <c r="F698" s="41" t="str" cm="1">
        <f t="array" ref="F698">IF(LEN('My Details'!$B$2)=0,"see Note 3",IF(LEN(D698)=0,"",IF(LEN(E698)=0,"",(INDEX(Month!$A$2:$Z$15,MATCH(E698,Month!$A$2:$A$15,0),'My Details'!$B$2-2005)+D698))))</f>
        <v>see Note 3</v>
      </c>
      <c r="G698" s="14"/>
      <c r="H698" s="37"/>
      <c r="I698" s="37"/>
      <c r="J698" s="14"/>
      <c r="K698" s="61" t="str">
        <f>IF($A698="","",IF(OR(VLOOKUP($A698,'Species list'!$A$2:$E$456,3,0)="BBRC",VLOOKUP($A698,'Species list'!$A$2:$E$456,3,0)="HOSRP"),"URF required",IF(VLOOKUP($A698,'Species list'!$A$2:$E$456,4,0)="A, description notes required","Inc. ID notes","")))</f>
        <v/>
      </c>
      <c r="L698" s="3"/>
      <c r="M698" s="65" t="str">
        <f t="shared" si="10"/>
        <v/>
      </c>
      <c r="N698" s="32">
        <v>698</v>
      </c>
    </row>
    <row r="699" spans="1:14" x14ac:dyDescent="0.3">
      <c r="A699" s="60"/>
      <c r="B699" s="34"/>
      <c r="C699" s="35"/>
      <c r="D699" s="36"/>
      <c r="E699" s="36"/>
      <c r="F699" s="41" t="str" cm="1">
        <f t="array" ref="F699">IF(LEN('My Details'!$B$2)=0,"see Note 3",IF(LEN(D699)=0,"",IF(LEN(E699)=0,"",(INDEX(Month!$A$2:$Z$15,MATCH(E699,Month!$A$2:$A$15,0),'My Details'!$B$2-2005)+D699))))</f>
        <v>see Note 3</v>
      </c>
      <c r="G699" s="14"/>
      <c r="H699" s="37"/>
      <c r="I699" s="37"/>
      <c r="J699" s="14"/>
      <c r="K699" s="61" t="str">
        <f>IF($A699="","",IF(OR(VLOOKUP($A699,'Species list'!$A$2:$E$456,3,0)="BBRC",VLOOKUP($A699,'Species list'!$A$2:$E$456,3,0)="HOSRP"),"URF required",IF(VLOOKUP($A699,'Species list'!$A$2:$E$456,4,0)="A, description notes required","Inc. ID notes","")))</f>
        <v/>
      </c>
      <c r="L699" s="3"/>
      <c r="M699" s="65" t="str">
        <f t="shared" si="10"/>
        <v/>
      </c>
      <c r="N699" s="32">
        <v>699</v>
      </c>
    </row>
    <row r="700" spans="1:14" x14ac:dyDescent="0.3">
      <c r="A700" s="60"/>
      <c r="B700" s="34"/>
      <c r="C700" s="35"/>
      <c r="D700" s="36"/>
      <c r="E700" s="36"/>
      <c r="F700" s="41" t="str" cm="1">
        <f t="array" ref="F700">IF(LEN('My Details'!$B$2)=0,"see Note 3",IF(LEN(D700)=0,"",IF(LEN(E700)=0,"",(INDEX(Month!$A$2:$Z$15,MATCH(E700,Month!$A$2:$A$15,0),'My Details'!$B$2-2005)+D700))))</f>
        <v>see Note 3</v>
      </c>
      <c r="G700" s="14"/>
      <c r="H700" s="37"/>
      <c r="I700" s="37"/>
      <c r="J700" s="14"/>
      <c r="K700" s="61" t="str">
        <f>IF($A700="","",IF(OR(VLOOKUP($A700,'Species list'!$A$2:$E$456,3,0)="BBRC",VLOOKUP($A700,'Species list'!$A$2:$E$456,3,0)="HOSRP"),"URF required",IF(VLOOKUP($A700,'Species list'!$A$2:$E$456,4,0)="A, description notes required","Inc. ID notes","")))</f>
        <v/>
      </c>
      <c r="L700" s="3"/>
      <c r="M700" s="65" t="str">
        <f t="shared" si="10"/>
        <v/>
      </c>
      <c r="N700" s="32">
        <v>700</v>
      </c>
    </row>
    <row r="701" spans="1:14" x14ac:dyDescent="0.3">
      <c r="A701" s="60"/>
      <c r="B701" s="34"/>
      <c r="C701" s="35"/>
      <c r="D701" s="36"/>
      <c r="E701" s="36"/>
      <c r="F701" s="41" t="str" cm="1">
        <f t="array" ref="F701">IF(LEN('My Details'!$B$2)=0,"see Note 3",IF(LEN(D701)=0,"",IF(LEN(E701)=0,"",(INDEX(Month!$A$2:$Z$15,MATCH(E701,Month!$A$2:$A$15,0),'My Details'!$B$2-2005)+D701))))</f>
        <v>see Note 3</v>
      </c>
      <c r="G701" s="14"/>
      <c r="H701" s="37"/>
      <c r="I701" s="37"/>
      <c r="J701" s="14"/>
      <c r="K701" s="61" t="str">
        <f>IF($A701="","",IF(OR(VLOOKUP($A701,'Species list'!$A$2:$E$456,3,0)="BBRC",VLOOKUP($A701,'Species list'!$A$2:$E$456,3,0)="HOSRP"),"URF required",IF(VLOOKUP($A701,'Species list'!$A$2:$E$456,4,0)="A, description notes required","Inc. ID notes","")))</f>
        <v/>
      </c>
      <c r="L701" s="3"/>
      <c r="M701" s="65" t="str">
        <f t="shared" si="10"/>
        <v/>
      </c>
      <c r="N701" s="32">
        <v>701</v>
      </c>
    </row>
    <row r="702" spans="1:14" x14ac:dyDescent="0.3">
      <c r="A702" s="60"/>
      <c r="B702" s="34"/>
      <c r="C702" s="35"/>
      <c r="D702" s="36"/>
      <c r="E702" s="36"/>
      <c r="F702" s="41" t="str" cm="1">
        <f t="array" ref="F702">IF(LEN('My Details'!$B$2)=0,"see Note 3",IF(LEN(D702)=0,"",IF(LEN(E702)=0,"",(INDEX(Month!$A$2:$Z$15,MATCH(E702,Month!$A$2:$A$15,0),'My Details'!$B$2-2005)+D702))))</f>
        <v>see Note 3</v>
      </c>
      <c r="G702" s="14"/>
      <c r="H702" s="37"/>
      <c r="I702" s="37"/>
      <c r="J702" s="14"/>
      <c r="K702" s="61" t="str">
        <f>IF($A702="","",IF(OR(VLOOKUP($A702,'Species list'!$A$2:$E$456,3,0)="BBRC",VLOOKUP($A702,'Species list'!$A$2:$E$456,3,0)="HOSRP"),"URF required",IF(VLOOKUP($A702,'Species list'!$A$2:$E$456,4,0)="A, description notes required","Inc. ID notes","")))</f>
        <v/>
      </c>
      <c r="L702" s="3"/>
      <c r="M702" s="65" t="str">
        <f t="shared" si="10"/>
        <v/>
      </c>
      <c r="N702" s="32">
        <v>702</v>
      </c>
    </row>
    <row r="703" spans="1:14" x14ac:dyDescent="0.3">
      <c r="A703" s="60"/>
      <c r="B703" s="34"/>
      <c r="C703" s="35"/>
      <c r="D703" s="36"/>
      <c r="E703" s="36"/>
      <c r="F703" s="41" t="str" cm="1">
        <f t="array" ref="F703">IF(LEN('My Details'!$B$2)=0,"see Note 3",IF(LEN(D703)=0,"",IF(LEN(E703)=0,"",(INDEX(Month!$A$2:$Z$15,MATCH(E703,Month!$A$2:$A$15,0),'My Details'!$B$2-2005)+D703))))</f>
        <v>see Note 3</v>
      </c>
      <c r="G703" s="14"/>
      <c r="H703" s="37"/>
      <c r="I703" s="37"/>
      <c r="J703" s="14"/>
      <c r="K703" s="61" t="str">
        <f>IF($A703="","",IF(OR(VLOOKUP($A703,'Species list'!$A$2:$E$456,3,0)="BBRC",VLOOKUP($A703,'Species list'!$A$2:$E$456,3,0)="HOSRP"),"URF required",IF(VLOOKUP($A703,'Species list'!$A$2:$E$456,4,0)="A, description notes required","Inc. ID notes","")))</f>
        <v/>
      </c>
      <c r="L703" s="3"/>
      <c r="M703" s="65" t="str">
        <f t="shared" si="10"/>
        <v/>
      </c>
      <c r="N703" s="32">
        <v>703</v>
      </c>
    </row>
    <row r="704" spans="1:14" x14ac:dyDescent="0.3">
      <c r="A704" s="60"/>
      <c r="B704" s="34"/>
      <c r="C704" s="35"/>
      <c r="D704" s="36"/>
      <c r="E704" s="36"/>
      <c r="F704" s="41" t="str" cm="1">
        <f t="array" ref="F704">IF(LEN('My Details'!$B$2)=0,"see Note 3",IF(LEN(D704)=0,"",IF(LEN(E704)=0,"",(INDEX(Month!$A$2:$Z$15,MATCH(E704,Month!$A$2:$A$15,0),'My Details'!$B$2-2005)+D704))))</f>
        <v>see Note 3</v>
      </c>
      <c r="G704" s="14"/>
      <c r="H704" s="37"/>
      <c r="I704" s="37"/>
      <c r="J704" s="14"/>
      <c r="K704" s="61" t="str">
        <f>IF($A704="","",IF(OR(VLOOKUP($A704,'Species list'!$A$2:$E$456,3,0)="BBRC",VLOOKUP($A704,'Species list'!$A$2:$E$456,3,0)="HOSRP"),"URF required",IF(VLOOKUP($A704,'Species list'!$A$2:$E$456,4,0)="A, description notes required","Inc. ID notes","")))</f>
        <v/>
      </c>
      <c r="L704" s="3"/>
      <c r="M704" s="65" t="str">
        <f t="shared" si="10"/>
        <v/>
      </c>
      <c r="N704" s="32">
        <v>704</v>
      </c>
    </row>
    <row r="705" spans="1:14" x14ac:dyDescent="0.3">
      <c r="A705" s="60"/>
      <c r="B705" s="34"/>
      <c r="C705" s="35"/>
      <c r="D705" s="36"/>
      <c r="E705" s="36"/>
      <c r="F705" s="41" t="str" cm="1">
        <f t="array" ref="F705">IF(LEN('My Details'!$B$2)=0,"see Note 3",IF(LEN(D705)=0,"",IF(LEN(E705)=0,"",(INDEX(Month!$A$2:$Z$15,MATCH(E705,Month!$A$2:$A$15,0),'My Details'!$B$2-2005)+D705))))</f>
        <v>see Note 3</v>
      </c>
      <c r="G705" s="14"/>
      <c r="H705" s="37"/>
      <c r="I705" s="37"/>
      <c r="J705" s="14"/>
      <c r="K705" s="61" t="str">
        <f>IF($A705="","",IF(OR(VLOOKUP($A705,'Species list'!$A$2:$E$456,3,0)="BBRC",VLOOKUP($A705,'Species list'!$A$2:$E$456,3,0)="HOSRP"),"URF required",IF(VLOOKUP($A705,'Species list'!$A$2:$E$456,4,0)="A, description notes required","Inc. ID notes","")))</f>
        <v/>
      </c>
      <c r="L705" s="3"/>
      <c r="M705" s="65" t="str">
        <f t="shared" si="10"/>
        <v/>
      </c>
      <c r="N705" s="32">
        <v>705</v>
      </c>
    </row>
    <row r="706" spans="1:14" x14ac:dyDescent="0.3">
      <c r="A706" s="60"/>
      <c r="B706" s="34"/>
      <c r="C706" s="35"/>
      <c r="D706" s="36"/>
      <c r="E706" s="36"/>
      <c r="F706" s="41" t="str" cm="1">
        <f t="array" ref="F706">IF(LEN('My Details'!$B$2)=0,"see Note 3",IF(LEN(D706)=0,"",IF(LEN(E706)=0,"",(INDEX(Month!$A$2:$Z$15,MATCH(E706,Month!$A$2:$A$15,0),'My Details'!$B$2-2005)+D706))))</f>
        <v>see Note 3</v>
      </c>
      <c r="G706" s="14"/>
      <c r="H706" s="37"/>
      <c r="I706" s="37"/>
      <c r="J706" s="14"/>
      <c r="K706" s="61" t="str">
        <f>IF($A706="","",IF(OR(VLOOKUP($A706,'Species list'!$A$2:$E$456,3,0)="BBRC",VLOOKUP($A706,'Species list'!$A$2:$E$456,3,0)="HOSRP"),"URF required",IF(VLOOKUP($A706,'Species list'!$A$2:$E$456,4,0)="A, description notes required","Inc. ID notes","")))</f>
        <v/>
      </c>
      <c r="L706" s="3"/>
      <c r="M706" s="65" t="str">
        <f t="shared" si="10"/>
        <v/>
      </c>
      <c r="N706" s="32">
        <v>706</v>
      </c>
    </row>
    <row r="707" spans="1:14" x14ac:dyDescent="0.3">
      <c r="A707" s="60"/>
      <c r="B707" s="34"/>
      <c r="C707" s="35"/>
      <c r="D707" s="36"/>
      <c r="E707" s="36"/>
      <c r="F707" s="41" t="str" cm="1">
        <f t="array" ref="F707">IF(LEN('My Details'!$B$2)=0,"see Note 3",IF(LEN(D707)=0,"",IF(LEN(E707)=0,"",(INDEX(Month!$A$2:$Z$15,MATCH(E707,Month!$A$2:$A$15,0),'My Details'!$B$2-2005)+D707))))</f>
        <v>see Note 3</v>
      </c>
      <c r="G707" s="14"/>
      <c r="H707" s="37"/>
      <c r="I707" s="37"/>
      <c r="J707" s="14"/>
      <c r="K707" s="61" t="str">
        <f>IF($A707="","",IF(OR(VLOOKUP($A707,'Species list'!$A$2:$E$456,3,0)="BBRC",VLOOKUP($A707,'Species list'!$A$2:$E$456,3,0)="HOSRP"),"URF required",IF(VLOOKUP($A707,'Species list'!$A$2:$E$456,4,0)="A, description notes required","Inc. ID notes","")))</f>
        <v/>
      </c>
      <c r="L707" s="3"/>
      <c r="M707" s="65" t="str">
        <f t="shared" si="10"/>
        <v/>
      </c>
      <c r="N707" s="32">
        <v>707</v>
      </c>
    </row>
    <row r="708" spans="1:14" x14ac:dyDescent="0.3">
      <c r="A708" s="60"/>
      <c r="B708" s="34"/>
      <c r="C708" s="35"/>
      <c r="D708" s="36"/>
      <c r="E708" s="36"/>
      <c r="F708" s="41" t="str" cm="1">
        <f t="array" ref="F708">IF(LEN('My Details'!$B$2)=0,"see Note 3",IF(LEN(D708)=0,"",IF(LEN(E708)=0,"",(INDEX(Month!$A$2:$Z$15,MATCH(E708,Month!$A$2:$A$15,0),'My Details'!$B$2-2005)+D708))))</f>
        <v>see Note 3</v>
      </c>
      <c r="G708" s="14"/>
      <c r="H708" s="37"/>
      <c r="I708" s="37"/>
      <c r="J708" s="14"/>
      <c r="K708" s="61" t="str">
        <f>IF($A708="","",IF(OR(VLOOKUP($A708,'Species list'!$A$2:$E$456,3,0)="BBRC",VLOOKUP($A708,'Species list'!$A$2:$E$456,3,0)="HOSRP"),"URF required",IF(VLOOKUP($A708,'Species list'!$A$2:$E$456,4,0)="A, description notes required","Inc. ID notes","")))</f>
        <v/>
      </c>
      <c r="L708" s="3"/>
      <c r="M708" s="65" t="str">
        <f t="shared" si="10"/>
        <v/>
      </c>
      <c r="N708" s="32">
        <v>708</v>
      </c>
    </row>
    <row r="709" spans="1:14" x14ac:dyDescent="0.3">
      <c r="A709" s="60"/>
      <c r="B709" s="34"/>
      <c r="C709" s="35"/>
      <c r="D709" s="36"/>
      <c r="E709" s="36"/>
      <c r="F709" s="41" t="str" cm="1">
        <f t="array" ref="F709">IF(LEN('My Details'!$B$2)=0,"see Note 3",IF(LEN(D709)=0,"",IF(LEN(E709)=0,"",(INDEX(Month!$A$2:$Z$15,MATCH(E709,Month!$A$2:$A$15,0),'My Details'!$B$2-2005)+D709))))</f>
        <v>see Note 3</v>
      </c>
      <c r="G709" s="14"/>
      <c r="H709" s="37"/>
      <c r="I709" s="37"/>
      <c r="J709" s="14"/>
      <c r="K709" s="61" t="str">
        <f>IF($A709="","",IF(OR(VLOOKUP($A709,'Species list'!$A$2:$E$456,3,0)="BBRC",VLOOKUP($A709,'Species list'!$A$2:$E$456,3,0)="HOSRP"),"URF required",IF(VLOOKUP($A709,'Species list'!$A$2:$E$456,4,0)="A, description notes required","Inc. ID notes","")))</f>
        <v/>
      </c>
      <c r="L709" s="3"/>
      <c r="M709" s="65" t="str">
        <f t="shared" ref="M709:M772" si="11">IF(LEN(A709)=0,"",$M$3)</f>
        <v/>
      </c>
      <c r="N709" s="32">
        <v>709</v>
      </c>
    </row>
    <row r="710" spans="1:14" x14ac:dyDescent="0.3">
      <c r="A710" s="60"/>
      <c r="B710" s="34"/>
      <c r="C710" s="35"/>
      <c r="D710" s="36"/>
      <c r="E710" s="36"/>
      <c r="F710" s="41" t="str" cm="1">
        <f t="array" ref="F710">IF(LEN('My Details'!$B$2)=0,"see Note 3",IF(LEN(D710)=0,"",IF(LEN(E710)=0,"",(INDEX(Month!$A$2:$Z$15,MATCH(E710,Month!$A$2:$A$15,0),'My Details'!$B$2-2005)+D710))))</f>
        <v>see Note 3</v>
      </c>
      <c r="G710" s="14"/>
      <c r="H710" s="37"/>
      <c r="I710" s="37"/>
      <c r="J710" s="14"/>
      <c r="K710" s="61" t="str">
        <f>IF($A710="","",IF(OR(VLOOKUP($A710,'Species list'!$A$2:$E$456,3,0)="BBRC",VLOOKUP($A710,'Species list'!$A$2:$E$456,3,0)="HOSRP"),"URF required",IF(VLOOKUP($A710,'Species list'!$A$2:$E$456,4,0)="A, description notes required","Inc. ID notes","")))</f>
        <v/>
      </c>
      <c r="L710" s="3"/>
      <c r="M710" s="65" t="str">
        <f t="shared" si="11"/>
        <v/>
      </c>
      <c r="N710" s="32">
        <v>710</v>
      </c>
    </row>
    <row r="711" spans="1:14" x14ac:dyDescent="0.3">
      <c r="A711" s="60"/>
      <c r="B711" s="34"/>
      <c r="C711" s="35"/>
      <c r="D711" s="36"/>
      <c r="E711" s="36"/>
      <c r="F711" s="41" t="str" cm="1">
        <f t="array" ref="F711">IF(LEN('My Details'!$B$2)=0,"see Note 3",IF(LEN(D711)=0,"",IF(LEN(E711)=0,"",(INDEX(Month!$A$2:$Z$15,MATCH(E711,Month!$A$2:$A$15,0),'My Details'!$B$2-2005)+D711))))</f>
        <v>see Note 3</v>
      </c>
      <c r="G711" s="14"/>
      <c r="H711" s="37"/>
      <c r="I711" s="37"/>
      <c r="J711" s="14"/>
      <c r="K711" s="61" t="str">
        <f>IF($A711="","",IF(OR(VLOOKUP($A711,'Species list'!$A$2:$E$456,3,0)="BBRC",VLOOKUP($A711,'Species list'!$A$2:$E$456,3,0)="HOSRP"),"URF required",IF(VLOOKUP($A711,'Species list'!$A$2:$E$456,4,0)="A, description notes required","Inc. ID notes","")))</f>
        <v/>
      </c>
      <c r="L711" s="3"/>
      <c r="M711" s="65" t="str">
        <f t="shared" si="11"/>
        <v/>
      </c>
      <c r="N711" s="32">
        <v>711</v>
      </c>
    </row>
    <row r="712" spans="1:14" x14ac:dyDescent="0.3">
      <c r="A712" s="60"/>
      <c r="B712" s="34"/>
      <c r="C712" s="35"/>
      <c r="D712" s="36"/>
      <c r="E712" s="36"/>
      <c r="F712" s="41" t="str" cm="1">
        <f t="array" ref="F712">IF(LEN('My Details'!$B$2)=0,"see Note 3",IF(LEN(D712)=0,"",IF(LEN(E712)=0,"",(INDEX(Month!$A$2:$Z$15,MATCH(E712,Month!$A$2:$A$15,0),'My Details'!$B$2-2005)+D712))))</f>
        <v>see Note 3</v>
      </c>
      <c r="G712" s="14"/>
      <c r="H712" s="37"/>
      <c r="I712" s="37"/>
      <c r="J712" s="14"/>
      <c r="K712" s="61" t="str">
        <f>IF($A712="","",IF(OR(VLOOKUP($A712,'Species list'!$A$2:$E$456,3,0)="BBRC",VLOOKUP($A712,'Species list'!$A$2:$E$456,3,0)="HOSRP"),"URF required",IF(VLOOKUP($A712,'Species list'!$A$2:$E$456,4,0)="A, description notes required","Inc. ID notes","")))</f>
        <v/>
      </c>
      <c r="L712" s="3"/>
      <c r="M712" s="65" t="str">
        <f t="shared" si="11"/>
        <v/>
      </c>
      <c r="N712" s="32">
        <v>712</v>
      </c>
    </row>
    <row r="713" spans="1:14" x14ac:dyDescent="0.3">
      <c r="A713" s="60"/>
      <c r="B713" s="34"/>
      <c r="C713" s="35"/>
      <c r="D713" s="36"/>
      <c r="E713" s="36"/>
      <c r="F713" s="41" t="str" cm="1">
        <f t="array" ref="F713">IF(LEN('My Details'!$B$2)=0,"see Note 3",IF(LEN(D713)=0,"",IF(LEN(E713)=0,"",(INDEX(Month!$A$2:$Z$15,MATCH(E713,Month!$A$2:$A$15,0),'My Details'!$B$2-2005)+D713))))</f>
        <v>see Note 3</v>
      </c>
      <c r="G713" s="14"/>
      <c r="H713" s="37"/>
      <c r="I713" s="37"/>
      <c r="J713" s="14"/>
      <c r="K713" s="61" t="str">
        <f>IF($A713="","",IF(OR(VLOOKUP($A713,'Species list'!$A$2:$E$456,3,0)="BBRC",VLOOKUP($A713,'Species list'!$A$2:$E$456,3,0)="HOSRP"),"URF required",IF(VLOOKUP($A713,'Species list'!$A$2:$E$456,4,0)="A, description notes required","Inc. ID notes","")))</f>
        <v/>
      </c>
      <c r="L713" s="3"/>
      <c r="M713" s="65" t="str">
        <f t="shared" si="11"/>
        <v/>
      </c>
      <c r="N713" s="32">
        <v>713</v>
      </c>
    </row>
    <row r="714" spans="1:14" x14ac:dyDescent="0.3">
      <c r="A714" s="60"/>
      <c r="B714" s="34"/>
      <c r="C714" s="35"/>
      <c r="D714" s="36"/>
      <c r="E714" s="36"/>
      <c r="F714" s="41" t="str" cm="1">
        <f t="array" ref="F714">IF(LEN('My Details'!$B$2)=0,"see Note 3",IF(LEN(D714)=0,"",IF(LEN(E714)=0,"",(INDEX(Month!$A$2:$Z$15,MATCH(E714,Month!$A$2:$A$15,0),'My Details'!$B$2-2005)+D714))))</f>
        <v>see Note 3</v>
      </c>
      <c r="G714" s="14"/>
      <c r="H714" s="37"/>
      <c r="I714" s="37"/>
      <c r="J714" s="14"/>
      <c r="K714" s="61" t="str">
        <f>IF($A714="","",IF(OR(VLOOKUP($A714,'Species list'!$A$2:$E$456,3,0)="BBRC",VLOOKUP($A714,'Species list'!$A$2:$E$456,3,0)="HOSRP"),"URF required",IF(VLOOKUP($A714,'Species list'!$A$2:$E$456,4,0)="A, description notes required","Inc. ID notes","")))</f>
        <v/>
      </c>
      <c r="L714" s="3"/>
      <c r="M714" s="65" t="str">
        <f t="shared" si="11"/>
        <v/>
      </c>
      <c r="N714" s="32">
        <v>714</v>
      </c>
    </row>
    <row r="715" spans="1:14" x14ac:dyDescent="0.3">
      <c r="A715" s="60"/>
      <c r="B715" s="34"/>
      <c r="C715" s="35"/>
      <c r="D715" s="36"/>
      <c r="E715" s="36"/>
      <c r="F715" s="41" t="str" cm="1">
        <f t="array" ref="F715">IF(LEN('My Details'!$B$2)=0,"see Note 3",IF(LEN(D715)=0,"",IF(LEN(E715)=0,"",(INDEX(Month!$A$2:$Z$15,MATCH(E715,Month!$A$2:$A$15,0),'My Details'!$B$2-2005)+D715))))</f>
        <v>see Note 3</v>
      </c>
      <c r="G715" s="14"/>
      <c r="H715" s="37"/>
      <c r="I715" s="37"/>
      <c r="J715" s="14"/>
      <c r="K715" s="61" t="str">
        <f>IF($A715="","",IF(OR(VLOOKUP($A715,'Species list'!$A$2:$E$456,3,0)="BBRC",VLOOKUP($A715,'Species list'!$A$2:$E$456,3,0)="HOSRP"),"URF required",IF(VLOOKUP($A715,'Species list'!$A$2:$E$456,4,0)="A, description notes required","Inc. ID notes","")))</f>
        <v/>
      </c>
      <c r="L715" s="3"/>
      <c r="M715" s="65" t="str">
        <f t="shared" si="11"/>
        <v/>
      </c>
      <c r="N715" s="32">
        <v>715</v>
      </c>
    </row>
    <row r="716" spans="1:14" x14ac:dyDescent="0.3">
      <c r="A716" s="60"/>
      <c r="B716" s="34"/>
      <c r="C716" s="35"/>
      <c r="D716" s="36"/>
      <c r="E716" s="36"/>
      <c r="F716" s="41" t="str" cm="1">
        <f t="array" ref="F716">IF(LEN('My Details'!$B$2)=0,"see Note 3",IF(LEN(D716)=0,"",IF(LEN(E716)=0,"",(INDEX(Month!$A$2:$Z$15,MATCH(E716,Month!$A$2:$A$15,0),'My Details'!$B$2-2005)+D716))))</f>
        <v>see Note 3</v>
      </c>
      <c r="G716" s="14"/>
      <c r="H716" s="37"/>
      <c r="I716" s="37"/>
      <c r="J716" s="14"/>
      <c r="K716" s="61" t="str">
        <f>IF($A716="","",IF(OR(VLOOKUP($A716,'Species list'!$A$2:$E$456,3,0)="BBRC",VLOOKUP($A716,'Species list'!$A$2:$E$456,3,0)="HOSRP"),"URF required",IF(VLOOKUP($A716,'Species list'!$A$2:$E$456,4,0)="A, description notes required","Inc. ID notes","")))</f>
        <v/>
      </c>
      <c r="L716" s="3"/>
      <c r="M716" s="65" t="str">
        <f t="shared" si="11"/>
        <v/>
      </c>
      <c r="N716" s="32">
        <v>716</v>
      </c>
    </row>
    <row r="717" spans="1:14" x14ac:dyDescent="0.3">
      <c r="A717" s="60"/>
      <c r="B717" s="34"/>
      <c r="C717" s="35"/>
      <c r="D717" s="36"/>
      <c r="E717" s="36"/>
      <c r="F717" s="41" t="str" cm="1">
        <f t="array" ref="F717">IF(LEN('My Details'!$B$2)=0,"see Note 3",IF(LEN(D717)=0,"",IF(LEN(E717)=0,"",(INDEX(Month!$A$2:$Z$15,MATCH(E717,Month!$A$2:$A$15,0),'My Details'!$B$2-2005)+D717))))</f>
        <v>see Note 3</v>
      </c>
      <c r="G717" s="14"/>
      <c r="H717" s="37"/>
      <c r="I717" s="37"/>
      <c r="J717" s="14"/>
      <c r="K717" s="61" t="str">
        <f>IF($A717="","",IF(OR(VLOOKUP($A717,'Species list'!$A$2:$E$456,3,0)="BBRC",VLOOKUP($A717,'Species list'!$A$2:$E$456,3,0)="HOSRP"),"URF required",IF(VLOOKUP($A717,'Species list'!$A$2:$E$456,4,0)="A, description notes required","Inc. ID notes","")))</f>
        <v/>
      </c>
      <c r="L717" s="3"/>
      <c r="M717" s="65" t="str">
        <f t="shared" si="11"/>
        <v/>
      </c>
      <c r="N717" s="32">
        <v>717</v>
      </c>
    </row>
    <row r="718" spans="1:14" x14ac:dyDescent="0.3">
      <c r="A718" s="60"/>
      <c r="B718" s="34"/>
      <c r="C718" s="35"/>
      <c r="D718" s="36"/>
      <c r="E718" s="36"/>
      <c r="F718" s="41" t="str" cm="1">
        <f t="array" ref="F718">IF(LEN('My Details'!$B$2)=0,"see Note 3",IF(LEN(D718)=0,"",IF(LEN(E718)=0,"",(INDEX(Month!$A$2:$Z$15,MATCH(E718,Month!$A$2:$A$15,0),'My Details'!$B$2-2005)+D718))))</f>
        <v>see Note 3</v>
      </c>
      <c r="G718" s="14"/>
      <c r="H718" s="37"/>
      <c r="I718" s="37"/>
      <c r="J718" s="14"/>
      <c r="K718" s="61" t="str">
        <f>IF($A718="","",IF(OR(VLOOKUP($A718,'Species list'!$A$2:$E$456,3,0)="BBRC",VLOOKUP($A718,'Species list'!$A$2:$E$456,3,0)="HOSRP"),"URF required",IF(VLOOKUP($A718,'Species list'!$A$2:$E$456,4,0)="A, description notes required","Inc. ID notes","")))</f>
        <v/>
      </c>
      <c r="L718" s="3"/>
      <c r="M718" s="65" t="str">
        <f t="shared" si="11"/>
        <v/>
      </c>
      <c r="N718" s="32">
        <v>718</v>
      </c>
    </row>
    <row r="719" spans="1:14" x14ac:dyDescent="0.3">
      <c r="A719" s="60"/>
      <c r="B719" s="34"/>
      <c r="C719" s="35"/>
      <c r="D719" s="36"/>
      <c r="E719" s="36"/>
      <c r="F719" s="41" t="str" cm="1">
        <f t="array" ref="F719">IF(LEN('My Details'!$B$2)=0,"see Note 3",IF(LEN(D719)=0,"",IF(LEN(E719)=0,"",(INDEX(Month!$A$2:$Z$15,MATCH(E719,Month!$A$2:$A$15,0),'My Details'!$B$2-2005)+D719))))</f>
        <v>see Note 3</v>
      </c>
      <c r="G719" s="14"/>
      <c r="H719" s="37"/>
      <c r="I719" s="37"/>
      <c r="J719" s="14"/>
      <c r="K719" s="61" t="str">
        <f>IF($A719="","",IF(OR(VLOOKUP($A719,'Species list'!$A$2:$E$456,3,0)="BBRC",VLOOKUP($A719,'Species list'!$A$2:$E$456,3,0)="HOSRP"),"URF required",IF(VLOOKUP($A719,'Species list'!$A$2:$E$456,4,0)="A, description notes required","Inc. ID notes","")))</f>
        <v/>
      </c>
      <c r="L719" s="3"/>
      <c r="M719" s="65" t="str">
        <f t="shared" si="11"/>
        <v/>
      </c>
      <c r="N719" s="32">
        <v>719</v>
      </c>
    </row>
    <row r="720" spans="1:14" x14ac:dyDescent="0.3">
      <c r="A720" s="60"/>
      <c r="B720" s="34"/>
      <c r="C720" s="35"/>
      <c r="D720" s="36"/>
      <c r="E720" s="36"/>
      <c r="F720" s="41" t="str" cm="1">
        <f t="array" ref="F720">IF(LEN('My Details'!$B$2)=0,"see Note 3",IF(LEN(D720)=0,"",IF(LEN(E720)=0,"",(INDEX(Month!$A$2:$Z$15,MATCH(E720,Month!$A$2:$A$15,0),'My Details'!$B$2-2005)+D720))))</f>
        <v>see Note 3</v>
      </c>
      <c r="G720" s="14"/>
      <c r="H720" s="37"/>
      <c r="I720" s="37"/>
      <c r="J720" s="14"/>
      <c r="K720" s="61" t="str">
        <f>IF($A720="","",IF(OR(VLOOKUP($A720,'Species list'!$A$2:$E$456,3,0)="BBRC",VLOOKUP($A720,'Species list'!$A$2:$E$456,3,0)="HOSRP"),"URF required",IF(VLOOKUP($A720,'Species list'!$A$2:$E$456,4,0)="A, description notes required","Inc. ID notes","")))</f>
        <v/>
      </c>
      <c r="L720" s="3"/>
      <c r="M720" s="65" t="str">
        <f t="shared" si="11"/>
        <v/>
      </c>
      <c r="N720" s="32">
        <v>720</v>
      </c>
    </row>
    <row r="721" spans="1:14" x14ac:dyDescent="0.3">
      <c r="A721" s="60"/>
      <c r="B721" s="34"/>
      <c r="C721" s="35"/>
      <c r="D721" s="36"/>
      <c r="E721" s="36"/>
      <c r="F721" s="41" t="str" cm="1">
        <f t="array" ref="F721">IF(LEN('My Details'!$B$2)=0,"see Note 3",IF(LEN(D721)=0,"",IF(LEN(E721)=0,"",(INDEX(Month!$A$2:$Z$15,MATCH(E721,Month!$A$2:$A$15,0),'My Details'!$B$2-2005)+D721))))</f>
        <v>see Note 3</v>
      </c>
      <c r="G721" s="14"/>
      <c r="H721" s="37"/>
      <c r="I721" s="37"/>
      <c r="J721" s="14"/>
      <c r="K721" s="61" t="str">
        <f>IF($A721="","",IF(OR(VLOOKUP($A721,'Species list'!$A$2:$E$456,3,0)="BBRC",VLOOKUP($A721,'Species list'!$A$2:$E$456,3,0)="HOSRP"),"URF required",IF(VLOOKUP($A721,'Species list'!$A$2:$E$456,4,0)="A, description notes required","Inc. ID notes","")))</f>
        <v/>
      </c>
      <c r="L721" s="3"/>
      <c r="M721" s="65" t="str">
        <f t="shared" si="11"/>
        <v/>
      </c>
      <c r="N721" s="32">
        <v>721</v>
      </c>
    </row>
    <row r="722" spans="1:14" x14ac:dyDescent="0.3">
      <c r="A722" s="60"/>
      <c r="B722" s="34"/>
      <c r="C722" s="35"/>
      <c r="D722" s="36"/>
      <c r="E722" s="36"/>
      <c r="F722" s="41" t="str" cm="1">
        <f t="array" ref="F722">IF(LEN('My Details'!$B$2)=0,"see Note 3",IF(LEN(D722)=0,"",IF(LEN(E722)=0,"",(INDEX(Month!$A$2:$Z$15,MATCH(E722,Month!$A$2:$A$15,0),'My Details'!$B$2-2005)+D722))))</f>
        <v>see Note 3</v>
      </c>
      <c r="G722" s="14"/>
      <c r="H722" s="37"/>
      <c r="I722" s="37"/>
      <c r="J722" s="14"/>
      <c r="K722" s="61" t="str">
        <f>IF($A722="","",IF(OR(VLOOKUP($A722,'Species list'!$A$2:$E$456,3,0)="BBRC",VLOOKUP($A722,'Species list'!$A$2:$E$456,3,0)="HOSRP"),"URF required",IF(VLOOKUP($A722,'Species list'!$A$2:$E$456,4,0)="A, description notes required","Inc. ID notes","")))</f>
        <v/>
      </c>
      <c r="L722" s="3"/>
      <c r="M722" s="65" t="str">
        <f t="shared" si="11"/>
        <v/>
      </c>
      <c r="N722" s="32">
        <v>722</v>
      </c>
    </row>
    <row r="723" spans="1:14" x14ac:dyDescent="0.3">
      <c r="A723" s="60"/>
      <c r="B723" s="34"/>
      <c r="C723" s="35"/>
      <c r="D723" s="36"/>
      <c r="E723" s="36"/>
      <c r="F723" s="41" t="str" cm="1">
        <f t="array" ref="F723">IF(LEN('My Details'!$B$2)=0,"see Note 3",IF(LEN(D723)=0,"",IF(LEN(E723)=0,"",(INDEX(Month!$A$2:$Z$15,MATCH(E723,Month!$A$2:$A$15,0),'My Details'!$B$2-2005)+D723))))</f>
        <v>see Note 3</v>
      </c>
      <c r="G723" s="14"/>
      <c r="H723" s="37"/>
      <c r="I723" s="37"/>
      <c r="J723" s="14"/>
      <c r="K723" s="61" t="str">
        <f>IF($A723="","",IF(OR(VLOOKUP($A723,'Species list'!$A$2:$E$456,3,0)="BBRC",VLOOKUP($A723,'Species list'!$A$2:$E$456,3,0)="HOSRP"),"URF required",IF(VLOOKUP($A723,'Species list'!$A$2:$E$456,4,0)="A, description notes required","Inc. ID notes","")))</f>
        <v/>
      </c>
      <c r="L723" s="3"/>
      <c r="M723" s="65" t="str">
        <f t="shared" si="11"/>
        <v/>
      </c>
      <c r="N723" s="32">
        <v>723</v>
      </c>
    </row>
    <row r="724" spans="1:14" x14ac:dyDescent="0.3">
      <c r="A724" s="60"/>
      <c r="B724" s="34"/>
      <c r="C724" s="35"/>
      <c r="D724" s="36"/>
      <c r="E724" s="36"/>
      <c r="F724" s="41" t="str" cm="1">
        <f t="array" ref="F724">IF(LEN('My Details'!$B$2)=0,"see Note 3",IF(LEN(D724)=0,"",IF(LEN(E724)=0,"",(INDEX(Month!$A$2:$Z$15,MATCH(E724,Month!$A$2:$A$15,0),'My Details'!$B$2-2005)+D724))))</f>
        <v>see Note 3</v>
      </c>
      <c r="G724" s="14"/>
      <c r="H724" s="37"/>
      <c r="I724" s="37"/>
      <c r="J724" s="14"/>
      <c r="K724" s="61" t="str">
        <f>IF($A724="","",IF(OR(VLOOKUP($A724,'Species list'!$A$2:$E$456,3,0)="BBRC",VLOOKUP($A724,'Species list'!$A$2:$E$456,3,0)="HOSRP"),"URF required",IF(VLOOKUP($A724,'Species list'!$A$2:$E$456,4,0)="A, description notes required","Inc. ID notes","")))</f>
        <v/>
      </c>
      <c r="L724" s="3"/>
      <c r="M724" s="65" t="str">
        <f t="shared" si="11"/>
        <v/>
      </c>
      <c r="N724" s="32">
        <v>724</v>
      </c>
    </row>
    <row r="725" spans="1:14" x14ac:dyDescent="0.3">
      <c r="A725" s="60"/>
      <c r="B725" s="34"/>
      <c r="C725" s="35"/>
      <c r="D725" s="36"/>
      <c r="E725" s="36"/>
      <c r="F725" s="41" t="str" cm="1">
        <f t="array" ref="F725">IF(LEN('My Details'!$B$2)=0,"see Note 3",IF(LEN(D725)=0,"",IF(LEN(E725)=0,"",(INDEX(Month!$A$2:$Z$15,MATCH(E725,Month!$A$2:$A$15,0),'My Details'!$B$2-2005)+D725))))</f>
        <v>see Note 3</v>
      </c>
      <c r="G725" s="14"/>
      <c r="H725" s="37"/>
      <c r="I725" s="37"/>
      <c r="J725" s="14"/>
      <c r="K725" s="61" t="str">
        <f>IF($A725="","",IF(OR(VLOOKUP($A725,'Species list'!$A$2:$E$456,3,0)="BBRC",VLOOKUP($A725,'Species list'!$A$2:$E$456,3,0)="HOSRP"),"URF required",IF(VLOOKUP($A725,'Species list'!$A$2:$E$456,4,0)="A, description notes required","Inc. ID notes","")))</f>
        <v/>
      </c>
      <c r="L725" s="3"/>
      <c r="M725" s="65" t="str">
        <f t="shared" si="11"/>
        <v/>
      </c>
      <c r="N725" s="32">
        <v>725</v>
      </c>
    </row>
    <row r="726" spans="1:14" x14ac:dyDescent="0.3">
      <c r="A726" s="60"/>
      <c r="B726" s="34"/>
      <c r="C726" s="35"/>
      <c r="D726" s="36"/>
      <c r="E726" s="36"/>
      <c r="F726" s="41" t="str" cm="1">
        <f t="array" ref="F726">IF(LEN('My Details'!$B$2)=0,"see Note 3",IF(LEN(D726)=0,"",IF(LEN(E726)=0,"",(INDEX(Month!$A$2:$Z$15,MATCH(E726,Month!$A$2:$A$15,0),'My Details'!$B$2-2005)+D726))))</f>
        <v>see Note 3</v>
      </c>
      <c r="G726" s="14"/>
      <c r="H726" s="37"/>
      <c r="I726" s="37"/>
      <c r="J726" s="14"/>
      <c r="K726" s="61" t="str">
        <f>IF($A726="","",IF(OR(VLOOKUP($A726,'Species list'!$A$2:$E$456,3,0)="BBRC",VLOOKUP($A726,'Species list'!$A$2:$E$456,3,0)="HOSRP"),"URF required",IF(VLOOKUP($A726,'Species list'!$A$2:$E$456,4,0)="A, description notes required","Inc. ID notes","")))</f>
        <v/>
      </c>
      <c r="L726" s="3"/>
      <c r="M726" s="65" t="str">
        <f t="shared" si="11"/>
        <v/>
      </c>
      <c r="N726" s="32">
        <v>726</v>
      </c>
    </row>
    <row r="727" spans="1:14" x14ac:dyDescent="0.3">
      <c r="A727" s="60"/>
      <c r="B727" s="34"/>
      <c r="C727" s="35"/>
      <c r="D727" s="36"/>
      <c r="E727" s="36"/>
      <c r="F727" s="41" t="str" cm="1">
        <f t="array" ref="F727">IF(LEN('My Details'!$B$2)=0,"see Note 3",IF(LEN(D727)=0,"",IF(LEN(E727)=0,"",(INDEX(Month!$A$2:$Z$15,MATCH(E727,Month!$A$2:$A$15,0),'My Details'!$B$2-2005)+D727))))</f>
        <v>see Note 3</v>
      </c>
      <c r="G727" s="14"/>
      <c r="H727" s="37"/>
      <c r="I727" s="37"/>
      <c r="J727" s="14"/>
      <c r="K727" s="61" t="str">
        <f>IF($A727="","",IF(OR(VLOOKUP($A727,'Species list'!$A$2:$E$456,3,0)="BBRC",VLOOKUP($A727,'Species list'!$A$2:$E$456,3,0)="HOSRP"),"URF required",IF(VLOOKUP($A727,'Species list'!$A$2:$E$456,4,0)="A, description notes required","Inc. ID notes","")))</f>
        <v/>
      </c>
      <c r="L727" s="3"/>
      <c r="M727" s="65" t="str">
        <f t="shared" si="11"/>
        <v/>
      </c>
      <c r="N727" s="32">
        <v>727</v>
      </c>
    </row>
    <row r="728" spans="1:14" x14ac:dyDescent="0.3">
      <c r="A728" s="60"/>
      <c r="B728" s="34"/>
      <c r="C728" s="35"/>
      <c r="D728" s="36"/>
      <c r="E728" s="36"/>
      <c r="F728" s="41" t="str" cm="1">
        <f t="array" ref="F728">IF(LEN('My Details'!$B$2)=0,"see Note 3",IF(LEN(D728)=0,"",IF(LEN(E728)=0,"",(INDEX(Month!$A$2:$Z$15,MATCH(E728,Month!$A$2:$A$15,0),'My Details'!$B$2-2005)+D728))))</f>
        <v>see Note 3</v>
      </c>
      <c r="G728" s="14"/>
      <c r="H728" s="37"/>
      <c r="I728" s="37"/>
      <c r="J728" s="14"/>
      <c r="K728" s="61" t="str">
        <f>IF($A728="","",IF(OR(VLOOKUP($A728,'Species list'!$A$2:$E$456,3,0)="BBRC",VLOOKUP($A728,'Species list'!$A$2:$E$456,3,0)="HOSRP"),"URF required",IF(VLOOKUP($A728,'Species list'!$A$2:$E$456,4,0)="A, description notes required","Inc. ID notes","")))</f>
        <v/>
      </c>
      <c r="L728" s="3"/>
      <c r="M728" s="65" t="str">
        <f t="shared" si="11"/>
        <v/>
      </c>
      <c r="N728" s="32">
        <v>728</v>
      </c>
    </row>
    <row r="729" spans="1:14" x14ac:dyDescent="0.3">
      <c r="A729" s="60"/>
      <c r="B729" s="34"/>
      <c r="C729" s="35"/>
      <c r="D729" s="36"/>
      <c r="E729" s="36"/>
      <c r="F729" s="41" t="str" cm="1">
        <f t="array" ref="F729">IF(LEN('My Details'!$B$2)=0,"see Note 3",IF(LEN(D729)=0,"",IF(LEN(E729)=0,"",(INDEX(Month!$A$2:$Z$15,MATCH(E729,Month!$A$2:$A$15,0),'My Details'!$B$2-2005)+D729))))</f>
        <v>see Note 3</v>
      </c>
      <c r="G729" s="14"/>
      <c r="H729" s="37"/>
      <c r="I729" s="37"/>
      <c r="J729" s="14"/>
      <c r="K729" s="61" t="str">
        <f>IF($A729="","",IF(OR(VLOOKUP($A729,'Species list'!$A$2:$E$456,3,0)="BBRC",VLOOKUP($A729,'Species list'!$A$2:$E$456,3,0)="HOSRP"),"URF required",IF(VLOOKUP($A729,'Species list'!$A$2:$E$456,4,0)="A, description notes required","Inc. ID notes","")))</f>
        <v/>
      </c>
      <c r="L729" s="3"/>
      <c r="M729" s="65" t="str">
        <f t="shared" si="11"/>
        <v/>
      </c>
      <c r="N729" s="32">
        <v>729</v>
      </c>
    </row>
    <row r="730" spans="1:14" x14ac:dyDescent="0.3">
      <c r="A730" s="60"/>
      <c r="B730" s="34"/>
      <c r="C730" s="35"/>
      <c r="D730" s="36"/>
      <c r="E730" s="36"/>
      <c r="F730" s="41" t="str" cm="1">
        <f t="array" ref="F730">IF(LEN('My Details'!$B$2)=0,"see Note 3",IF(LEN(D730)=0,"",IF(LEN(E730)=0,"",(INDEX(Month!$A$2:$Z$15,MATCH(E730,Month!$A$2:$A$15,0),'My Details'!$B$2-2005)+D730))))</f>
        <v>see Note 3</v>
      </c>
      <c r="G730" s="14"/>
      <c r="H730" s="37"/>
      <c r="I730" s="37"/>
      <c r="J730" s="14"/>
      <c r="K730" s="61" t="str">
        <f>IF($A730="","",IF(OR(VLOOKUP($A730,'Species list'!$A$2:$E$456,3,0)="BBRC",VLOOKUP($A730,'Species list'!$A$2:$E$456,3,0)="HOSRP"),"URF required",IF(VLOOKUP($A730,'Species list'!$A$2:$E$456,4,0)="A, description notes required","Inc. ID notes","")))</f>
        <v/>
      </c>
      <c r="L730" s="3"/>
      <c r="M730" s="65" t="str">
        <f t="shared" si="11"/>
        <v/>
      </c>
      <c r="N730" s="32">
        <v>730</v>
      </c>
    </row>
    <row r="731" spans="1:14" x14ac:dyDescent="0.3">
      <c r="A731" s="60"/>
      <c r="B731" s="34"/>
      <c r="C731" s="35"/>
      <c r="D731" s="36"/>
      <c r="E731" s="36"/>
      <c r="F731" s="41" t="str" cm="1">
        <f t="array" ref="F731">IF(LEN('My Details'!$B$2)=0,"see Note 3",IF(LEN(D731)=0,"",IF(LEN(E731)=0,"",(INDEX(Month!$A$2:$Z$15,MATCH(E731,Month!$A$2:$A$15,0),'My Details'!$B$2-2005)+D731))))</f>
        <v>see Note 3</v>
      </c>
      <c r="G731" s="14"/>
      <c r="H731" s="37"/>
      <c r="I731" s="37"/>
      <c r="J731" s="14"/>
      <c r="K731" s="61" t="str">
        <f>IF($A731="","",IF(OR(VLOOKUP($A731,'Species list'!$A$2:$E$456,3,0)="BBRC",VLOOKUP($A731,'Species list'!$A$2:$E$456,3,0)="HOSRP"),"URF required",IF(VLOOKUP($A731,'Species list'!$A$2:$E$456,4,0)="A, description notes required","Inc. ID notes","")))</f>
        <v/>
      </c>
      <c r="L731" s="3"/>
      <c r="M731" s="65" t="str">
        <f t="shared" si="11"/>
        <v/>
      </c>
      <c r="N731" s="32">
        <v>731</v>
      </c>
    </row>
    <row r="732" spans="1:14" x14ac:dyDescent="0.3">
      <c r="A732" s="60"/>
      <c r="B732" s="34"/>
      <c r="C732" s="35"/>
      <c r="D732" s="36"/>
      <c r="E732" s="36"/>
      <c r="F732" s="41" t="str" cm="1">
        <f t="array" ref="F732">IF(LEN('My Details'!$B$2)=0,"see Note 3",IF(LEN(D732)=0,"",IF(LEN(E732)=0,"",(INDEX(Month!$A$2:$Z$15,MATCH(E732,Month!$A$2:$A$15,0),'My Details'!$B$2-2005)+D732))))</f>
        <v>see Note 3</v>
      </c>
      <c r="G732" s="14"/>
      <c r="H732" s="37"/>
      <c r="I732" s="37"/>
      <c r="J732" s="14"/>
      <c r="K732" s="61" t="str">
        <f>IF($A732="","",IF(OR(VLOOKUP($A732,'Species list'!$A$2:$E$456,3,0)="BBRC",VLOOKUP($A732,'Species list'!$A$2:$E$456,3,0)="HOSRP"),"URF required",IF(VLOOKUP($A732,'Species list'!$A$2:$E$456,4,0)="A, description notes required","Inc. ID notes","")))</f>
        <v/>
      </c>
      <c r="L732" s="3"/>
      <c r="M732" s="65" t="str">
        <f t="shared" si="11"/>
        <v/>
      </c>
      <c r="N732" s="32">
        <v>732</v>
      </c>
    </row>
    <row r="733" spans="1:14" x14ac:dyDescent="0.3">
      <c r="A733" s="60"/>
      <c r="B733" s="34"/>
      <c r="C733" s="35"/>
      <c r="D733" s="36"/>
      <c r="E733" s="36"/>
      <c r="F733" s="41" t="str" cm="1">
        <f t="array" ref="F733">IF(LEN('My Details'!$B$2)=0,"see Note 3",IF(LEN(D733)=0,"",IF(LEN(E733)=0,"",(INDEX(Month!$A$2:$Z$15,MATCH(E733,Month!$A$2:$A$15,0),'My Details'!$B$2-2005)+D733))))</f>
        <v>see Note 3</v>
      </c>
      <c r="G733" s="14"/>
      <c r="H733" s="37"/>
      <c r="I733" s="37"/>
      <c r="J733" s="14"/>
      <c r="K733" s="61" t="str">
        <f>IF($A733="","",IF(OR(VLOOKUP($A733,'Species list'!$A$2:$E$456,3,0)="BBRC",VLOOKUP($A733,'Species list'!$A$2:$E$456,3,0)="HOSRP"),"URF required",IF(VLOOKUP($A733,'Species list'!$A$2:$E$456,4,0)="A, description notes required","Inc. ID notes","")))</f>
        <v/>
      </c>
      <c r="L733" s="3"/>
      <c r="M733" s="65" t="str">
        <f t="shared" si="11"/>
        <v/>
      </c>
      <c r="N733" s="32">
        <v>733</v>
      </c>
    </row>
    <row r="734" spans="1:14" x14ac:dyDescent="0.3">
      <c r="A734" s="60"/>
      <c r="B734" s="34"/>
      <c r="C734" s="35"/>
      <c r="D734" s="36"/>
      <c r="E734" s="36"/>
      <c r="F734" s="41" t="str" cm="1">
        <f t="array" ref="F734">IF(LEN('My Details'!$B$2)=0,"see Note 3",IF(LEN(D734)=0,"",IF(LEN(E734)=0,"",(INDEX(Month!$A$2:$Z$15,MATCH(E734,Month!$A$2:$A$15,0),'My Details'!$B$2-2005)+D734))))</f>
        <v>see Note 3</v>
      </c>
      <c r="G734" s="14"/>
      <c r="H734" s="37"/>
      <c r="I734" s="37"/>
      <c r="J734" s="14"/>
      <c r="K734" s="61" t="str">
        <f>IF($A734="","",IF(OR(VLOOKUP($A734,'Species list'!$A$2:$E$456,3,0)="BBRC",VLOOKUP($A734,'Species list'!$A$2:$E$456,3,0)="HOSRP"),"URF required",IF(VLOOKUP($A734,'Species list'!$A$2:$E$456,4,0)="A, description notes required","Inc. ID notes","")))</f>
        <v/>
      </c>
      <c r="L734" s="3"/>
      <c r="M734" s="65" t="str">
        <f t="shared" si="11"/>
        <v/>
      </c>
      <c r="N734" s="32">
        <v>734</v>
      </c>
    </row>
    <row r="735" spans="1:14" x14ac:dyDescent="0.3">
      <c r="A735" s="60"/>
      <c r="B735" s="34"/>
      <c r="C735" s="35"/>
      <c r="D735" s="36"/>
      <c r="E735" s="36"/>
      <c r="F735" s="41" t="str" cm="1">
        <f t="array" ref="F735">IF(LEN('My Details'!$B$2)=0,"see Note 3",IF(LEN(D735)=0,"",IF(LEN(E735)=0,"",(INDEX(Month!$A$2:$Z$15,MATCH(E735,Month!$A$2:$A$15,0),'My Details'!$B$2-2005)+D735))))</f>
        <v>see Note 3</v>
      </c>
      <c r="G735" s="14"/>
      <c r="H735" s="37"/>
      <c r="I735" s="37"/>
      <c r="J735" s="14"/>
      <c r="K735" s="61" t="str">
        <f>IF($A735="","",IF(OR(VLOOKUP($A735,'Species list'!$A$2:$E$456,3,0)="BBRC",VLOOKUP($A735,'Species list'!$A$2:$E$456,3,0)="HOSRP"),"URF required",IF(VLOOKUP($A735,'Species list'!$A$2:$E$456,4,0)="A, description notes required","Inc. ID notes","")))</f>
        <v/>
      </c>
      <c r="L735" s="3"/>
      <c r="M735" s="65" t="str">
        <f t="shared" si="11"/>
        <v/>
      </c>
      <c r="N735" s="32">
        <v>735</v>
      </c>
    </row>
    <row r="736" spans="1:14" x14ac:dyDescent="0.3">
      <c r="A736" s="60"/>
      <c r="B736" s="34"/>
      <c r="C736" s="35"/>
      <c r="D736" s="36"/>
      <c r="E736" s="36"/>
      <c r="F736" s="41" t="str" cm="1">
        <f t="array" ref="F736">IF(LEN('My Details'!$B$2)=0,"see Note 3",IF(LEN(D736)=0,"",IF(LEN(E736)=0,"",(INDEX(Month!$A$2:$Z$15,MATCH(E736,Month!$A$2:$A$15,0),'My Details'!$B$2-2005)+D736))))</f>
        <v>see Note 3</v>
      </c>
      <c r="G736" s="14"/>
      <c r="H736" s="37"/>
      <c r="I736" s="37"/>
      <c r="J736" s="14"/>
      <c r="K736" s="61" t="str">
        <f>IF($A736="","",IF(OR(VLOOKUP($A736,'Species list'!$A$2:$E$456,3,0)="BBRC",VLOOKUP($A736,'Species list'!$A$2:$E$456,3,0)="HOSRP"),"URF required",IF(VLOOKUP($A736,'Species list'!$A$2:$E$456,4,0)="A, description notes required","Inc. ID notes","")))</f>
        <v/>
      </c>
      <c r="L736" s="3"/>
      <c r="M736" s="65" t="str">
        <f t="shared" si="11"/>
        <v/>
      </c>
      <c r="N736" s="32">
        <v>736</v>
      </c>
    </row>
    <row r="737" spans="1:14" x14ac:dyDescent="0.3">
      <c r="A737" s="60"/>
      <c r="B737" s="34"/>
      <c r="C737" s="35"/>
      <c r="D737" s="36"/>
      <c r="E737" s="36"/>
      <c r="F737" s="41" t="str" cm="1">
        <f t="array" ref="F737">IF(LEN('My Details'!$B$2)=0,"see Note 3",IF(LEN(D737)=0,"",IF(LEN(E737)=0,"",(INDEX(Month!$A$2:$Z$15,MATCH(E737,Month!$A$2:$A$15,0),'My Details'!$B$2-2005)+D737))))</f>
        <v>see Note 3</v>
      </c>
      <c r="G737" s="14"/>
      <c r="H737" s="37"/>
      <c r="I737" s="37"/>
      <c r="J737" s="14"/>
      <c r="K737" s="61" t="str">
        <f>IF($A737="","",IF(OR(VLOOKUP($A737,'Species list'!$A$2:$E$456,3,0)="BBRC",VLOOKUP($A737,'Species list'!$A$2:$E$456,3,0)="HOSRP"),"URF required",IF(VLOOKUP($A737,'Species list'!$A$2:$E$456,4,0)="A, description notes required","Inc. ID notes","")))</f>
        <v/>
      </c>
      <c r="L737" s="3"/>
      <c r="M737" s="65" t="str">
        <f t="shared" si="11"/>
        <v/>
      </c>
      <c r="N737" s="32">
        <v>737</v>
      </c>
    </row>
    <row r="738" spans="1:14" x14ac:dyDescent="0.3">
      <c r="A738" s="60"/>
      <c r="B738" s="34"/>
      <c r="C738" s="35"/>
      <c r="D738" s="36"/>
      <c r="E738" s="36"/>
      <c r="F738" s="41" t="str" cm="1">
        <f t="array" ref="F738">IF(LEN('My Details'!$B$2)=0,"see Note 3",IF(LEN(D738)=0,"",IF(LEN(E738)=0,"",(INDEX(Month!$A$2:$Z$15,MATCH(E738,Month!$A$2:$A$15,0),'My Details'!$B$2-2005)+D738))))</f>
        <v>see Note 3</v>
      </c>
      <c r="G738" s="14"/>
      <c r="H738" s="37"/>
      <c r="I738" s="37"/>
      <c r="J738" s="14"/>
      <c r="K738" s="61" t="str">
        <f>IF($A738="","",IF(OR(VLOOKUP($A738,'Species list'!$A$2:$E$456,3,0)="BBRC",VLOOKUP($A738,'Species list'!$A$2:$E$456,3,0)="HOSRP"),"URF required",IF(VLOOKUP($A738,'Species list'!$A$2:$E$456,4,0)="A, description notes required","Inc. ID notes","")))</f>
        <v/>
      </c>
      <c r="L738" s="3"/>
      <c r="M738" s="65" t="str">
        <f t="shared" si="11"/>
        <v/>
      </c>
      <c r="N738" s="32">
        <v>738</v>
      </c>
    </row>
    <row r="739" spans="1:14" x14ac:dyDescent="0.3">
      <c r="A739" s="60"/>
      <c r="B739" s="34"/>
      <c r="C739" s="35"/>
      <c r="D739" s="36"/>
      <c r="E739" s="36"/>
      <c r="F739" s="41" t="str" cm="1">
        <f t="array" ref="F739">IF(LEN('My Details'!$B$2)=0,"see Note 3",IF(LEN(D739)=0,"",IF(LEN(E739)=0,"",(INDEX(Month!$A$2:$Z$15,MATCH(E739,Month!$A$2:$A$15,0),'My Details'!$B$2-2005)+D739))))</f>
        <v>see Note 3</v>
      </c>
      <c r="G739" s="14"/>
      <c r="H739" s="37"/>
      <c r="I739" s="37"/>
      <c r="J739" s="14"/>
      <c r="K739" s="61" t="str">
        <f>IF($A739="","",IF(OR(VLOOKUP($A739,'Species list'!$A$2:$E$456,3,0)="BBRC",VLOOKUP($A739,'Species list'!$A$2:$E$456,3,0)="HOSRP"),"URF required",IF(VLOOKUP($A739,'Species list'!$A$2:$E$456,4,0)="A, description notes required","Inc. ID notes","")))</f>
        <v/>
      </c>
      <c r="L739" s="3"/>
      <c r="M739" s="65" t="str">
        <f t="shared" si="11"/>
        <v/>
      </c>
      <c r="N739" s="32">
        <v>739</v>
      </c>
    </row>
    <row r="740" spans="1:14" x14ac:dyDescent="0.3">
      <c r="A740" s="60"/>
      <c r="B740" s="34"/>
      <c r="C740" s="35"/>
      <c r="D740" s="36"/>
      <c r="E740" s="36"/>
      <c r="F740" s="41" t="str" cm="1">
        <f t="array" ref="F740">IF(LEN('My Details'!$B$2)=0,"see Note 3",IF(LEN(D740)=0,"",IF(LEN(E740)=0,"",(INDEX(Month!$A$2:$Z$15,MATCH(E740,Month!$A$2:$A$15,0),'My Details'!$B$2-2005)+D740))))</f>
        <v>see Note 3</v>
      </c>
      <c r="G740" s="14"/>
      <c r="H740" s="37"/>
      <c r="I740" s="37"/>
      <c r="J740" s="14"/>
      <c r="K740" s="61" t="str">
        <f>IF($A740="","",IF(OR(VLOOKUP($A740,'Species list'!$A$2:$E$456,3,0)="BBRC",VLOOKUP($A740,'Species list'!$A$2:$E$456,3,0)="HOSRP"),"URF required",IF(VLOOKUP($A740,'Species list'!$A$2:$E$456,4,0)="A, description notes required","Inc. ID notes","")))</f>
        <v/>
      </c>
      <c r="L740" s="3"/>
      <c r="M740" s="65" t="str">
        <f t="shared" si="11"/>
        <v/>
      </c>
      <c r="N740" s="32">
        <v>740</v>
      </c>
    </row>
    <row r="741" spans="1:14" x14ac:dyDescent="0.3">
      <c r="A741" s="60"/>
      <c r="B741" s="34"/>
      <c r="C741" s="35"/>
      <c r="D741" s="36"/>
      <c r="E741" s="36"/>
      <c r="F741" s="41" t="str" cm="1">
        <f t="array" ref="F741">IF(LEN('My Details'!$B$2)=0,"see Note 3",IF(LEN(D741)=0,"",IF(LEN(E741)=0,"",(INDEX(Month!$A$2:$Z$15,MATCH(E741,Month!$A$2:$A$15,0),'My Details'!$B$2-2005)+D741))))</f>
        <v>see Note 3</v>
      </c>
      <c r="G741" s="14"/>
      <c r="H741" s="37"/>
      <c r="I741" s="37"/>
      <c r="J741" s="14"/>
      <c r="K741" s="61" t="str">
        <f>IF($A741="","",IF(OR(VLOOKUP($A741,'Species list'!$A$2:$E$456,3,0)="BBRC",VLOOKUP($A741,'Species list'!$A$2:$E$456,3,0)="HOSRP"),"URF required",IF(VLOOKUP($A741,'Species list'!$A$2:$E$456,4,0)="A, description notes required","Inc. ID notes","")))</f>
        <v/>
      </c>
      <c r="L741" s="3"/>
      <c r="M741" s="65" t="str">
        <f t="shared" si="11"/>
        <v/>
      </c>
      <c r="N741" s="32">
        <v>741</v>
      </c>
    </row>
    <row r="742" spans="1:14" x14ac:dyDescent="0.3">
      <c r="A742" s="60"/>
      <c r="B742" s="34"/>
      <c r="C742" s="35"/>
      <c r="D742" s="36"/>
      <c r="E742" s="36"/>
      <c r="F742" s="41" t="str" cm="1">
        <f t="array" ref="F742">IF(LEN('My Details'!$B$2)=0,"see Note 3",IF(LEN(D742)=0,"",IF(LEN(E742)=0,"",(INDEX(Month!$A$2:$Z$15,MATCH(E742,Month!$A$2:$A$15,0),'My Details'!$B$2-2005)+D742))))</f>
        <v>see Note 3</v>
      </c>
      <c r="G742" s="14"/>
      <c r="H742" s="37"/>
      <c r="I742" s="37"/>
      <c r="J742" s="14"/>
      <c r="K742" s="61" t="str">
        <f>IF($A742="","",IF(OR(VLOOKUP($A742,'Species list'!$A$2:$E$456,3,0)="BBRC",VLOOKUP($A742,'Species list'!$A$2:$E$456,3,0)="HOSRP"),"URF required",IF(VLOOKUP($A742,'Species list'!$A$2:$E$456,4,0)="A, description notes required","Inc. ID notes","")))</f>
        <v/>
      </c>
      <c r="L742" s="3"/>
      <c r="M742" s="65" t="str">
        <f t="shared" si="11"/>
        <v/>
      </c>
      <c r="N742" s="32">
        <v>742</v>
      </c>
    </row>
    <row r="743" spans="1:14" x14ac:dyDescent="0.3">
      <c r="A743" s="60"/>
      <c r="B743" s="34"/>
      <c r="C743" s="35"/>
      <c r="D743" s="36"/>
      <c r="E743" s="36"/>
      <c r="F743" s="41" t="str" cm="1">
        <f t="array" ref="F743">IF(LEN('My Details'!$B$2)=0,"see Note 3",IF(LEN(D743)=0,"",IF(LEN(E743)=0,"",(INDEX(Month!$A$2:$Z$15,MATCH(E743,Month!$A$2:$A$15,0),'My Details'!$B$2-2005)+D743))))</f>
        <v>see Note 3</v>
      </c>
      <c r="G743" s="14"/>
      <c r="H743" s="37"/>
      <c r="I743" s="37"/>
      <c r="J743" s="14"/>
      <c r="K743" s="61" t="str">
        <f>IF($A743="","",IF(OR(VLOOKUP($A743,'Species list'!$A$2:$E$456,3,0)="BBRC",VLOOKUP($A743,'Species list'!$A$2:$E$456,3,0)="HOSRP"),"URF required",IF(VLOOKUP($A743,'Species list'!$A$2:$E$456,4,0)="A, description notes required","Inc. ID notes","")))</f>
        <v/>
      </c>
      <c r="L743" s="3"/>
      <c r="M743" s="65" t="str">
        <f t="shared" si="11"/>
        <v/>
      </c>
      <c r="N743" s="32">
        <v>743</v>
      </c>
    </row>
    <row r="744" spans="1:14" x14ac:dyDescent="0.3">
      <c r="A744" s="60"/>
      <c r="B744" s="34"/>
      <c r="C744" s="35"/>
      <c r="D744" s="36"/>
      <c r="E744" s="36"/>
      <c r="F744" s="41" t="str" cm="1">
        <f t="array" ref="F744">IF(LEN('My Details'!$B$2)=0,"see Note 3",IF(LEN(D744)=0,"",IF(LEN(E744)=0,"",(INDEX(Month!$A$2:$Z$15,MATCH(E744,Month!$A$2:$A$15,0),'My Details'!$B$2-2005)+D744))))</f>
        <v>see Note 3</v>
      </c>
      <c r="G744" s="14"/>
      <c r="H744" s="37"/>
      <c r="I744" s="37"/>
      <c r="J744" s="14"/>
      <c r="K744" s="61" t="str">
        <f>IF($A744="","",IF(OR(VLOOKUP($A744,'Species list'!$A$2:$E$456,3,0)="BBRC",VLOOKUP($A744,'Species list'!$A$2:$E$456,3,0)="HOSRP"),"URF required",IF(VLOOKUP($A744,'Species list'!$A$2:$E$456,4,0)="A, description notes required","Inc. ID notes","")))</f>
        <v/>
      </c>
      <c r="L744" s="3"/>
      <c r="M744" s="65" t="str">
        <f t="shared" si="11"/>
        <v/>
      </c>
      <c r="N744" s="32">
        <v>744</v>
      </c>
    </row>
    <row r="745" spans="1:14" x14ac:dyDescent="0.3">
      <c r="A745" s="60"/>
      <c r="B745" s="34"/>
      <c r="C745" s="35"/>
      <c r="D745" s="36"/>
      <c r="E745" s="36"/>
      <c r="F745" s="41" t="str" cm="1">
        <f t="array" ref="F745">IF(LEN('My Details'!$B$2)=0,"see Note 3",IF(LEN(D745)=0,"",IF(LEN(E745)=0,"",(INDEX(Month!$A$2:$Z$15,MATCH(E745,Month!$A$2:$A$15,0),'My Details'!$B$2-2005)+D745))))</f>
        <v>see Note 3</v>
      </c>
      <c r="G745" s="14"/>
      <c r="H745" s="37"/>
      <c r="I745" s="37"/>
      <c r="J745" s="14"/>
      <c r="K745" s="61" t="str">
        <f>IF($A745="","",IF(OR(VLOOKUP($A745,'Species list'!$A$2:$E$456,3,0)="BBRC",VLOOKUP($A745,'Species list'!$A$2:$E$456,3,0)="HOSRP"),"URF required",IF(VLOOKUP($A745,'Species list'!$A$2:$E$456,4,0)="A, description notes required","Inc. ID notes","")))</f>
        <v/>
      </c>
      <c r="L745" s="3"/>
      <c r="M745" s="65" t="str">
        <f t="shared" si="11"/>
        <v/>
      </c>
      <c r="N745" s="32">
        <v>745</v>
      </c>
    </row>
    <row r="746" spans="1:14" x14ac:dyDescent="0.3">
      <c r="A746" s="60"/>
      <c r="B746" s="34"/>
      <c r="C746" s="35"/>
      <c r="D746" s="36"/>
      <c r="E746" s="36"/>
      <c r="F746" s="41" t="str" cm="1">
        <f t="array" ref="F746">IF(LEN('My Details'!$B$2)=0,"see Note 3",IF(LEN(D746)=0,"",IF(LEN(E746)=0,"",(INDEX(Month!$A$2:$Z$15,MATCH(E746,Month!$A$2:$A$15,0),'My Details'!$B$2-2005)+D746))))</f>
        <v>see Note 3</v>
      </c>
      <c r="G746" s="14"/>
      <c r="H746" s="37"/>
      <c r="I746" s="37"/>
      <c r="J746" s="14"/>
      <c r="K746" s="61" t="str">
        <f>IF($A746="","",IF(OR(VLOOKUP($A746,'Species list'!$A$2:$E$456,3,0)="BBRC",VLOOKUP($A746,'Species list'!$A$2:$E$456,3,0)="HOSRP"),"URF required",IF(VLOOKUP($A746,'Species list'!$A$2:$E$456,4,0)="A, description notes required","Inc. ID notes","")))</f>
        <v/>
      </c>
      <c r="L746" s="3"/>
      <c r="M746" s="65" t="str">
        <f t="shared" si="11"/>
        <v/>
      </c>
      <c r="N746" s="32">
        <v>746</v>
      </c>
    </row>
    <row r="747" spans="1:14" x14ac:dyDescent="0.3">
      <c r="A747" s="60"/>
      <c r="B747" s="34"/>
      <c r="C747" s="35"/>
      <c r="D747" s="36"/>
      <c r="E747" s="36"/>
      <c r="F747" s="41" t="str" cm="1">
        <f t="array" ref="F747">IF(LEN('My Details'!$B$2)=0,"see Note 3",IF(LEN(D747)=0,"",IF(LEN(E747)=0,"",(INDEX(Month!$A$2:$Z$15,MATCH(E747,Month!$A$2:$A$15,0),'My Details'!$B$2-2005)+D747))))</f>
        <v>see Note 3</v>
      </c>
      <c r="G747" s="14"/>
      <c r="H747" s="37"/>
      <c r="I747" s="37"/>
      <c r="J747" s="14"/>
      <c r="K747" s="61" t="str">
        <f>IF($A747="","",IF(OR(VLOOKUP($A747,'Species list'!$A$2:$E$456,3,0)="BBRC",VLOOKUP($A747,'Species list'!$A$2:$E$456,3,0)="HOSRP"),"URF required",IF(VLOOKUP($A747,'Species list'!$A$2:$E$456,4,0)="A, description notes required","Inc. ID notes","")))</f>
        <v/>
      </c>
      <c r="L747" s="3"/>
      <c r="M747" s="65" t="str">
        <f t="shared" si="11"/>
        <v/>
      </c>
      <c r="N747" s="32">
        <v>747</v>
      </c>
    </row>
    <row r="748" spans="1:14" x14ac:dyDescent="0.3">
      <c r="A748" s="60"/>
      <c r="B748" s="34"/>
      <c r="C748" s="35"/>
      <c r="D748" s="36"/>
      <c r="E748" s="36"/>
      <c r="F748" s="41" t="str" cm="1">
        <f t="array" ref="F748">IF(LEN('My Details'!$B$2)=0,"see Note 3",IF(LEN(D748)=0,"",IF(LEN(E748)=0,"",(INDEX(Month!$A$2:$Z$15,MATCH(E748,Month!$A$2:$A$15,0),'My Details'!$B$2-2005)+D748))))</f>
        <v>see Note 3</v>
      </c>
      <c r="G748" s="14"/>
      <c r="H748" s="37"/>
      <c r="I748" s="37"/>
      <c r="J748" s="14"/>
      <c r="K748" s="61" t="str">
        <f>IF($A748="","",IF(OR(VLOOKUP($A748,'Species list'!$A$2:$E$456,3,0)="BBRC",VLOOKUP($A748,'Species list'!$A$2:$E$456,3,0)="HOSRP"),"URF required",IF(VLOOKUP($A748,'Species list'!$A$2:$E$456,4,0)="A, description notes required","Inc. ID notes","")))</f>
        <v/>
      </c>
      <c r="L748" s="3"/>
      <c r="M748" s="65" t="str">
        <f t="shared" si="11"/>
        <v/>
      </c>
      <c r="N748" s="32">
        <v>748</v>
      </c>
    </row>
    <row r="749" spans="1:14" x14ac:dyDescent="0.3">
      <c r="A749" s="60"/>
      <c r="B749" s="34"/>
      <c r="C749" s="35"/>
      <c r="D749" s="36"/>
      <c r="E749" s="36"/>
      <c r="F749" s="41" t="str" cm="1">
        <f t="array" ref="F749">IF(LEN('My Details'!$B$2)=0,"see Note 3",IF(LEN(D749)=0,"",IF(LEN(E749)=0,"",(INDEX(Month!$A$2:$Z$15,MATCH(E749,Month!$A$2:$A$15,0),'My Details'!$B$2-2005)+D749))))</f>
        <v>see Note 3</v>
      </c>
      <c r="G749" s="14"/>
      <c r="H749" s="37"/>
      <c r="I749" s="37"/>
      <c r="J749" s="14"/>
      <c r="K749" s="61" t="str">
        <f>IF($A749="","",IF(OR(VLOOKUP($A749,'Species list'!$A$2:$E$456,3,0)="BBRC",VLOOKUP($A749,'Species list'!$A$2:$E$456,3,0)="HOSRP"),"URF required",IF(VLOOKUP($A749,'Species list'!$A$2:$E$456,4,0)="A, description notes required","Inc. ID notes","")))</f>
        <v/>
      </c>
      <c r="L749" s="3"/>
      <c r="M749" s="65" t="str">
        <f t="shared" si="11"/>
        <v/>
      </c>
      <c r="N749" s="32">
        <v>749</v>
      </c>
    </row>
    <row r="750" spans="1:14" x14ac:dyDescent="0.3">
      <c r="A750" s="60"/>
      <c r="B750" s="34"/>
      <c r="C750" s="35"/>
      <c r="D750" s="36"/>
      <c r="E750" s="36"/>
      <c r="F750" s="41" t="str" cm="1">
        <f t="array" ref="F750">IF(LEN('My Details'!$B$2)=0,"see Note 3",IF(LEN(D750)=0,"",IF(LEN(E750)=0,"",(INDEX(Month!$A$2:$Z$15,MATCH(E750,Month!$A$2:$A$15,0),'My Details'!$B$2-2005)+D750))))</f>
        <v>see Note 3</v>
      </c>
      <c r="G750" s="14"/>
      <c r="H750" s="37"/>
      <c r="I750" s="37"/>
      <c r="J750" s="14"/>
      <c r="K750" s="61" t="str">
        <f>IF($A750="","",IF(OR(VLOOKUP($A750,'Species list'!$A$2:$E$456,3,0)="BBRC",VLOOKUP($A750,'Species list'!$A$2:$E$456,3,0)="HOSRP"),"URF required",IF(VLOOKUP($A750,'Species list'!$A$2:$E$456,4,0)="A, description notes required","Inc. ID notes","")))</f>
        <v/>
      </c>
      <c r="L750" s="3"/>
      <c r="M750" s="65" t="str">
        <f t="shared" si="11"/>
        <v/>
      </c>
      <c r="N750" s="32">
        <v>750</v>
      </c>
    </row>
    <row r="751" spans="1:14" x14ac:dyDescent="0.3">
      <c r="A751" s="60"/>
      <c r="B751" s="34"/>
      <c r="C751" s="35"/>
      <c r="D751" s="36"/>
      <c r="E751" s="36"/>
      <c r="F751" s="41" t="str" cm="1">
        <f t="array" ref="F751">IF(LEN('My Details'!$B$2)=0,"see Note 3",IF(LEN(D751)=0,"",IF(LEN(E751)=0,"",(INDEX(Month!$A$2:$Z$15,MATCH(E751,Month!$A$2:$A$15,0),'My Details'!$B$2-2005)+D751))))</f>
        <v>see Note 3</v>
      </c>
      <c r="G751" s="14"/>
      <c r="H751" s="37"/>
      <c r="I751" s="37"/>
      <c r="J751" s="14"/>
      <c r="K751" s="61" t="str">
        <f>IF($A751="","",IF(OR(VLOOKUP($A751,'Species list'!$A$2:$E$456,3,0)="BBRC",VLOOKUP($A751,'Species list'!$A$2:$E$456,3,0)="HOSRP"),"URF required",IF(VLOOKUP($A751,'Species list'!$A$2:$E$456,4,0)="A, description notes required","Inc. ID notes","")))</f>
        <v/>
      </c>
      <c r="L751" s="3"/>
      <c r="M751" s="65" t="str">
        <f t="shared" si="11"/>
        <v/>
      </c>
      <c r="N751" s="32">
        <v>751</v>
      </c>
    </row>
    <row r="752" spans="1:14" x14ac:dyDescent="0.3">
      <c r="A752" s="60"/>
      <c r="B752" s="34"/>
      <c r="C752" s="35"/>
      <c r="D752" s="36"/>
      <c r="E752" s="36"/>
      <c r="F752" s="41" t="str" cm="1">
        <f t="array" ref="F752">IF(LEN('My Details'!$B$2)=0,"see Note 3",IF(LEN(D752)=0,"",IF(LEN(E752)=0,"",(INDEX(Month!$A$2:$Z$15,MATCH(E752,Month!$A$2:$A$15,0),'My Details'!$B$2-2005)+D752))))</f>
        <v>see Note 3</v>
      </c>
      <c r="G752" s="14"/>
      <c r="H752" s="37"/>
      <c r="I752" s="37"/>
      <c r="J752" s="14"/>
      <c r="K752" s="61" t="str">
        <f>IF($A752="","",IF(OR(VLOOKUP($A752,'Species list'!$A$2:$E$456,3,0)="BBRC",VLOOKUP($A752,'Species list'!$A$2:$E$456,3,0)="HOSRP"),"URF required",IF(VLOOKUP($A752,'Species list'!$A$2:$E$456,4,0)="A, description notes required","Inc. ID notes","")))</f>
        <v/>
      </c>
      <c r="L752" s="3"/>
      <c r="M752" s="65" t="str">
        <f t="shared" si="11"/>
        <v/>
      </c>
      <c r="N752" s="32">
        <v>752</v>
      </c>
    </row>
    <row r="753" spans="1:14" x14ac:dyDescent="0.3">
      <c r="A753" s="60"/>
      <c r="B753" s="34"/>
      <c r="C753" s="35"/>
      <c r="D753" s="36"/>
      <c r="E753" s="36"/>
      <c r="F753" s="41" t="str" cm="1">
        <f t="array" ref="F753">IF(LEN('My Details'!$B$2)=0,"see Note 3",IF(LEN(D753)=0,"",IF(LEN(E753)=0,"",(INDEX(Month!$A$2:$Z$15,MATCH(E753,Month!$A$2:$A$15,0),'My Details'!$B$2-2005)+D753))))</f>
        <v>see Note 3</v>
      </c>
      <c r="G753" s="14"/>
      <c r="H753" s="37"/>
      <c r="I753" s="37"/>
      <c r="J753" s="14"/>
      <c r="K753" s="61" t="str">
        <f>IF($A753="","",IF(OR(VLOOKUP($A753,'Species list'!$A$2:$E$456,3,0)="BBRC",VLOOKUP($A753,'Species list'!$A$2:$E$456,3,0)="HOSRP"),"URF required",IF(VLOOKUP($A753,'Species list'!$A$2:$E$456,4,0)="A, description notes required","Inc. ID notes","")))</f>
        <v/>
      </c>
      <c r="L753" s="3"/>
      <c r="M753" s="65" t="str">
        <f t="shared" si="11"/>
        <v/>
      </c>
      <c r="N753" s="32">
        <v>753</v>
      </c>
    </row>
    <row r="754" spans="1:14" x14ac:dyDescent="0.3">
      <c r="A754" s="60"/>
      <c r="B754" s="34"/>
      <c r="C754" s="35"/>
      <c r="D754" s="36"/>
      <c r="E754" s="36"/>
      <c r="F754" s="41" t="str" cm="1">
        <f t="array" ref="F754">IF(LEN('My Details'!$B$2)=0,"see Note 3",IF(LEN(D754)=0,"",IF(LEN(E754)=0,"",(INDEX(Month!$A$2:$Z$15,MATCH(E754,Month!$A$2:$A$15,0),'My Details'!$B$2-2005)+D754))))</f>
        <v>see Note 3</v>
      </c>
      <c r="G754" s="14"/>
      <c r="H754" s="37"/>
      <c r="I754" s="37"/>
      <c r="J754" s="14"/>
      <c r="K754" s="61" t="str">
        <f>IF($A754="","",IF(OR(VLOOKUP($A754,'Species list'!$A$2:$E$456,3,0)="BBRC",VLOOKUP($A754,'Species list'!$A$2:$E$456,3,0)="HOSRP"),"URF required",IF(VLOOKUP($A754,'Species list'!$A$2:$E$456,4,0)="A, description notes required","Inc. ID notes","")))</f>
        <v/>
      </c>
      <c r="L754" s="3"/>
      <c r="M754" s="65" t="str">
        <f t="shared" si="11"/>
        <v/>
      </c>
      <c r="N754" s="32">
        <v>754</v>
      </c>
    </row>
    <row r="755" spans="1:14" x14ac:dyDescent="0.3">
      <c r="A755" s="60"/>
      <c r="B755" s="34"/>
      <c r="C755" s="35"/>
      <c r="D755" s="36"/>
      <c r="E755" s="36"/>
      <c r="F755" s="41" t="str" cm="1">
        <f t="array" ref="F755">IF(LEN('My Details'!$B$2)=0,"see Note 3",IF(LEN(D755)=0,"",IF(LEN(E755)=0,"",(INDEX(Month!$A$2:$Z$15,MATCH(E755,Month!$A$2:$A$15,0),'My Details'!$B$2-2005)+D755))))</f>
        <v>see Note 3</v>
      </c>
      <c r="G755" s="14"/>
      <c r="H755" s="37"/>
      <c r="I755" s="37"/>
      <c r="J755" s="14"/>
      <c r="K755" s="61" t="str">
        <f>IF($A755="","",IF(OR(VLOOKUP($A755,'Species list'!$A$2:$E$456,3,0)="BBRC",VLOOKUP($A755,'Species list'!$A$2:$E$456,3,0)="HOSRP"),"URF required",IF(VLOOKUP($A755,'Species list'!$A$2:$E$456,4,0)="A, description notes required","Inc. ID notes","")))</f>
        <v/>
      </c>
      <c r="L755" s="3"/>
      <c r="M755" s="65" t="str">
        <f t="shared" si="11"/>
        <v/>
      </c>
      <c r="N755" s="32">
        <v>755</v>
      </c>
    </row>
    <row r="756" spans="1:14" x14ac:dyDescent="0.3">
      <c r="A756" s="60"/>
      <c r="B756" s="34"/>
      <c r="C756" s="35"/>
      <c r="D756" s="36"/>
      <c r="E756" s="36"/>
      <c r="F756" s="41" t="str" cm="1">
        <f t="array" ref="F756">IF(LEN('My Details'!$B$2)=0,"see Note 3",IF(LEN(D756)=0,"",IF(LEN(E756)=0,"",(INDEX(Month!$A$2:$Z$15,MATCH(E756,Month!$A$2:$A$15,0),'My Details'!$B$2-2005)+D756))))</f>
        <v>see Note 3</v>
      </c>
      <c r="G756" s="14"/>
      <c r="H756" s="37"/>
      <c r="I756" s="37"/>
      <c r="J756" s="14"/>
      <c r="K756" s="61" t="str">
        <f>IF($A756="","",IF(OR(VLOOKUP($A756,'Species list'!$A$2:$E$456,3,0)="BBRC",VLOOKUP($A756,'Species list'!$A$2:$E$456,3,0)="HOSRP"),"URF required",IF(VLOOKUP($A756,'Species list'!$A$2:$E$456,4,0)="A, description notes required","Inc. ID notes","")))</f>
        <v/>
      </c>
      <c r="L756" s="3"/>
      <c r="M756" s="65" t="str">
        <f t="shared" si="11"/>
        <v/>
      </c>
      <c r="N756" s="32">
        <v>756</v>
      </c>
    </row>
    <row r="757" spans="1:14" x14ac:dyDescent="0.3">
      <c r="A757" s="60"/>
      <c r="B757" s="34"/>
      <c r="C757" s="35"/>
      <c r="D757" s="36"/>
      <c r="E757" s="36"/>
      <c r="F757" s="41" t="str" cm="1">
        <f t="array" ref="F757">IF(LEN('My Details'!$B$2)=0,"see Note 3",IF(LEN(D757)=0,"",IF(LEN(E757)=0,"",(INDEX(Month!$A$2:$Z$15,MATCH(E757,Month!$A$2:$A$15,0),'My Details'!$B$2-2005)+D757))))</f>
        <v>see Note 3</v>
      </c>
      <c r="G757" s="14"/>
      <c r="H757" s="37"/>
      <c r="I757" s="37"/>
      <c r="J757" s="14"/>
      <c r="K757" s="61" t="str">
        <f>IF($A757="","",IF(OR(VLOOKUP($A757,'Species list'!$A$2:$E$456,3,0)="BBRC",VLOOKUP($A757,'Species list'!$A$2:$E$456,3,0)="HOSRP"),"URF required",IF(VLOOKUP($A757,'Species list'!$A$2:$E$456,4,0)="A, description notes required","Inc. ID notes","")))</f>
        <v/>
      </c>
      <c r="L757" s="3"/>
      <c r="M757" s="65" t="str">
        <f t="shared" si="11"/>
        <v/>
      </c>
      <c r="N757" s="32">
        <v>757</v>
      </c>
    </row>
    <row r="758" spans="1:14" x14ac:dyDescent="0.3">
      <c r="A758" s="60"/>
      <c r="B758" s="34"/>
      <c r="C758" s="35"/>
      <c r="D758" s="36"/>
      <c r="E758" s="36"/>
      <c r="F758" s="41" t="str" cm="1">
        <f t="array" ref="F758">IF(LEN('My Details'!$B$2)=0,"see Note 3",IF(LEN(D758)=0,"",IF(LEN(E758)=0,"",(INDEX(Month!$A$2:$Z$15,MATCH(E758,Month!$A$2:$A$15,0),'My Details'!$B$2-2005)+D758))))</f>
        <v>see Note 3</v>
      </c>
      <c r="G758" s="14"/>
      <c r="H758" s="37"/>
      <c r="I758" s="37"/>
      <c r="J758" s="14"/>
      <c r="K758" s="61" t="str">
        <f>IF($A758="","",IF(OR(VLOOKUP($A758,'Species list'!$A$2:$E$456,3,0)="BBRC",VLOOKUP($A758,'Species list'!$A$2:$E$456,3,0)="HOSRP"),"URF required",IF(VLOOKUP($A758,'Species list'!$A$2:$E$456,4,0)="A, description notes required","Inc. ID notes","")))</f>
        <v/>
      </c>
      <c r="L758" s="3"/>
      <c r="M758" s="65" t="str">
        <f t="shared" si="11"/>
        <v/>
      </c>
      <c r="N758" s="32">
        <v>758</v>
      </c>
    </row>
    <row r="759" spans="1:14" x14ac:dyDescent="0.3">
      <c r="A759" s="60"/>
      <c r="B759" s="34"/>
      <c r="C759" s="35"/>
      <c r="D759" s="36"/>
      <c r="E759" s="36"/>
      <c r="F759" s="41" t="str" cm="1">
        <f t="array" ref="F759">IF(LEN('My Details'!$B$2)=0,"see Note 3",IF(LEN(D759)=0,"",IF(LEN(E759)=0,"",(INDEX(Month!$A$2:$Z$15,MATCH(E759,Month!$A$2:$A$15,0),'My Details'!$B$2-2005)+D759))))</f>
        <v>see Note 3</v>
      </c>
      <c r="G759" s="14"/>
      <c r="H759" s="37"/>
      <c r="I759" s="37"/>
      <c r="J759" s="14"/>
      <c r="K759" s="61" t="str">
        <f>IF($A759="","",IF(OR(VLOOKUP($A759,'Species list'!$A$2:$E$456,3,0)="BBRC",VLOOKUP($A759,'Species list'!$A$2:$E$456,3,0)="HOSRP"),"URF required",IF(VLOOKUP($A759,'Species list'!$A$2:$E$456,4,0)="A, description notes required","Inc. ID notes","")))</f>
        <v/>
      </c>
      <c r="L759" s="3"/>
      <c r="M759" s="65" t="str">
        <f t="shared" si="11"/>
        <v/>
      </c>
      <c r="N759" s="32">
        <v>759</v>
      </c>
    </row>
    <row r="760" spans="1:14" x14ac:dyDescent="0.3">
      <c r="A760" s="60"/>
      <c r="B760" s="34"/>
      <c r="C760" s="35"/>
      <c r="D760" s="36"/>
      <c r="E760" s="36"/>
      <c r="F760" s="41" t="str" cm="1">
        <f t="array" ref="F760">IF(LEN('My Details'!$B$2)=0,"see Note 3",IF(LEN(D760)=0,"",IF(LEN(E760)=0,"",(INDEX(Month!$A$2:$Z$15,MATCH(E760,Month!$A$2:$A$15,0),'My Details'!$B$2-2005)+D760))))</f>
        <v>see Note 3</v>
      </c>
      <c r="G760" s="14"/>
      <c r="H760" s="37"/>
      <c r="I760" s="37"/>
      <c r="J760" s="14"/>
      <c r="K760" s="61" t="str">
        <f>IF($A760="","",IF(OR(VLOOKUP($A760,'Species list'!$A$2:$E$456,3,0)="BBRC",VLOOKUP($A760,'Species list'!$A$2:$E$456,3,0)="HOSRP"),"URF required",IF(VLOOKUP($A760,'Species list'!$A$2:$E$456,4,0)="A, description notes required","Inc. ID notes","")))</f>
        <v/>
      </c>
      <c r="L760" s="3"/>
      <c r="M760" s="65" t="str">
        <f t="shared" si="11"/>
        <v/>
      </c>
      <c r="N760" s="32">
        <v>760</v>
      </c>
    </row>
    <row r="761" spans="1:14" x14ac:dyDescent="0.3">
      <c r="A761" s="60"/>
      <c r="B761" s="34"/>
      <c r="C761" s="35"/>
      <c r="D761" s="36"/>
      <c r="E761" s="36"/>
      <c r="F761" s="41" t="str" cm="1">
        <f t="array" ref="F761">IF(LEN('My Details'!$B$2)=0,"see Note 3",IF(LEN(D761)=0,"",IF(LEN(E761)=0,"",(INDEX(Month!$A$2:$Z$15,MATCH(E761,Month!$A$2:$A$15,0),'My Details'!$B$2-2005)+D761))))</f>
        <v>see Note 3</v>
      </c>
      <c r="G761" s="14"/>
      <c r="H761" s="37"/>
      <c r="I761" s="37"/>
      <c r="J761" s="14"/>
      <c r="K761" s="61" t="str">
        <f>IF($A761="","",IF(OR(VLOOKUP($A761,'Species list'!$A$2:$E$456,3,0)="BBRC",VLOOKUP($A761,'Species list'!$A$2:$E$456,3,0)="HOSRP"),"URF required",IF(VLOOKUP($A761,'Species list'!$A$2:$E$456,4,0)="A, description notes required","Inc. ID notes","")))</f>
        <v/>
      </c>
      <c r="L761" s="3"/>
      <c r="M761" s="65" t="str">
        <f t="shared" si="11"/>
        <v/>
      </c>
      <c r="N761" s="32">
        <v>761</v>
      </c>
    </row>
    <row r="762" spans="1:14" x14ac:dyDescent="0.3">
      <c r="A762" s="60"/>
      <c r="B762" s="34"/>
      <c r="C762" s="35"/>
      <c r="D762" s="36"/>
      <c r="E762" s="36"/>
      <c r="F762" s="41" t="str" cm="1">
        <f t="array" ref="F762">IF(LEN('My Details'!$B$2)=0,"see Note 3",IF(LEN(D762)=0,"",IF(LEN(E762)=0,"",(INDEX(Month!$A$2:$Z$15,MATCH(E762,Month!$A$2:$A$15,0),'My Details'!$B$2-2005)+D762))))</f>
        <v>see Note 3</v>
      </c>
      <c r="G762" s="14"/>
      <c r="H762" s="37"/>
      <c r="I762" s="37"/>
      <c r="J762" s="14"/>
      <c r="K762" s="61" t="str">
        <f>IF($A762="","",IF(OR(VLOOKUP($A762,'Species list'!$A$2:$E$456,3,0)="BBRC",VLOOKUP($A762,'Species list'!$A$2:$E$456,3,0)="HOSRP"),"URF required",IF(VLOOKUP($A762,'Species list'!$A$2:$E$456,4,0)="A, description notes required","Inc. ID notes","")))</f>
        <v/>
      </c>
      <c r="L762" s="3"/>
      <c r="M762" s="65" t="str">
        <f t="shared" si="11"/>
        <v/>
      </c>
      <c r="N762" s="32">
        <v>762</v>
      </c>
    </row>
    <row r="763" spans="1:14" x14ac:dyDescent="0.3">
      <c r="A763" s="60"/>
      <c r="B763" s="34"/>
      <c r="C763" s="35"/>
      <c r="D763" s="36"/>
      <c r="E763" s="36"/>
      <c r="F763" s="41" t="str" cm="1">
        <f t="array" ref="F763">IF(LEN('My Details'!$B$2)=0,"see Note 3",IF(LEN(D763)=0,"",IF(LEN(E763)=0,"",(INDEX(Month!$A$2:$Z$15,MATCH(E763,Month!$A$2:$A$15,0),'My Details'!$B$2-2005)+D763))))</f>
        <v>see Note 3</v>
      </c>
      <c r="G763" s="14"/>
      <c r="H763" s="37"/>
      <c r="I763" s="37"/>
      <c r="J763" s="14"/>
      <c r="K763" s="61" t="str">
        <f>IF($A763="","",IF(OR(VLOOKUP($A763,'Species list'!$A$2:$E$456,3,0)="BBRC",VLOOKUP($A763,'Species list'!$A$2:$E$456,3,0)="HOSRP"),"URF required",IF(VLOOKUP($A763,'Species list'!$A$2:$E$456,4,0)="A, description notes required","Inc. ID notes","")))</f>
        <v/>
      </c>
      <c r="L763" s="3"/>
      <c r="M763" s="65" t="str">
        <f t="shared" si="11"/>
        <v/>
      </c>
      <c r="N763" s="32">
        <v>763</v>
      </c>
    </row>
    <row r="764" spans="1:14" x14ac:dyDescent="0.3">
      <c r="A764" s="60"/>
      <c r="B764" s="34"/>
      <c r="C764" s="35"/>
      <c r="D764" s="36"/>
      <c r="E764" s="36"/>
      <c r="F764" s="41" t="str" cm="1">
        <f t="array" ref="F764">IF(LEN('My Details'!$B$2)=0,"see Note 3",IF(LEN(D764)=0,"",IF(LEN(E764)=0,"",(INDEX(Month!$A$2:$Z$15,MATCH(E764,Month!$A$2:$A$15,0),'My Details'!$B$2-2005)+D764))))</f>
        <v>see Note 3</v>
      </c>
      <c r="G764" s="14"/>
      <c r="H764" s="37"/>
      <c r="I764" s="37"/>
      <c r="J764" s="14"/>
      <c r="K764" s="61" t="str">
        <f>IF($A764="","",IF(OR(VLOOKUP($A764,'Species list'!$A$2:$E$456,3,0)="BBRC",VLOOKUP($A764,'Species list'!$A$2:$E$456,3,0)="HOSRP"),"URF required",IF(VLOOKUP($A764,'Species list'!$A$2:$E$456,4,0)="A, description notes required","Inc. ID notes","")))</f>
        <v/>
      </c>
      <c r="L764" s="3"/>
      <c r="M764" s="65" t="str">
        <f t="shared" si="11"/>
        <v/>
      </c>
      <c r="N764" s="32">
        <v>764</v>
      </c>
    </row>
    <row r="765" spans="1:14" x14ac:dyDescent="0.3">
      <c r="A765" s="60"/>
      <c r="B765" s="34"/>
      <c r="C765" s="35"/>
      <c r="D765" s="36"/>
      <c r="E765" s="36"/>
      <c r="F765" s="41" t="str" cm="1">
        <f t="array" ref="F765">IF(LEN('My Details'!$B$2)=0,"see Note 3",IF(LEN(D765)=0,"",IF(LEN(E765)=0,"",(INDEX(Month!$A$2:$Z$15,MATCH(E765,Month!$A$2:$A$15,0),'My Details'!$B$2-2005)+D765))))</f>
        <v>see Note 3</v>
      </c>
      <c r="G765" s="14"/>
      <c r="H765" s="37"/>
      <c r="I765" s="37"/>
      <c r="J765" s="14"/>
      <c r="K765" s="61" t="str">
        <f>IF($A765="","",IF(OR(VLOOKUP($A765,'Species list'!$A$2:$E$456,3,0)="BBRC",VLOOKUP($A765,'Species list'!$A$2:$E$456,3,0)="HOSRP"),"URF required",IF(VLOOKUP($A765,'Species list'!$A$2:$E$456,4,0)="A, description notes required","Inc. ID notes","")))</f>
        <v/>
      </c>
      <c r="L765" s="3"/>
      <c r="M765" s="65" t="str">
        <f t="shared" si="11"/>
        <v/>
      </c>
      <c r="N765" s="32">
        <v>765</v>
      </c>
    </row>
    <row r="766" spans="1:14" x14ac:dyDescent="0.3">
      <c r="A766" s="60"/>
      <c r="B766" s="34"/>
      <c r="C766" s="35"/>
      <c r="D766" s="36"/>
      <c r="E766" s="36"/>
      <c r="F766" s="41" t="str" cm="1">
        <f t="array" ref="F766">IF(LEN('My Details'!$B$2)=0,"see Note 3",IF(LEN(D766)=0,"",IF(LEN(E766)=0,"",(INDEX(Month!$A$2:$Z$15,MATCH(E766,Month!$A$2:$A$15,0),'My Details'!$B$2-2005)+D766))))</f>
        <v>see Note 3</v>
      </c>
      <c r="G766" s="14"/>
      <c r="H766" s="37"/>
      <c r="I766" s="37"/>
      <c r="J766" s="14"/>
      <c r="K766" s="61" t="str">
        <f>IF($A766="","",IF(OR(VLOOKUP($A766,'Species list'!$A$2:$E$456,3,0)="BBRC",VLOOKUP($A766,'Species list'!$A$2:$E$456,3,0)="HOSRP"),"URF required",IF(VLOOKUP($A766,'Species list'!$A$2:$E$456,4,0)="A, description notes required","Inc. ID notes","")))</f>
        <v/>
      </c>
      <c r="L766" s="3"/>
      <c r="M766" s="65" t="str">
        <f t="shared" si="11"/>
        <v/>
      </c>
      <c r="N766" s="32">
        <v>766</v>
      </c>
    </row>
    <row r="767" spans="1:14" x14ac:dyDescent="0.3">
      <c r="A767" s="60"/>
      <c r="B767" s="34"/>
      <c r="C767" s="35"/>
      <c r="D767" s="36"/>
      <c r="E767" s="36"/>
      <c r="F767" s="41" t="str" cm="1">
        <f t="array" ref="F767">IF(LEN('My Details'!$B$2)=0,"see Note 3",IF(LEN(D767)=0,"",IF(LEN(E767)=0,"",(INDEX(Month!$A$2:$Z$15,MATCH(E767,Month!$A$2:$A$15,0),'My Details'!$B$2-2005)+D767))))</f>
        <v>see Note 3</v>
      </c>
      <c r="G767" s="14"/>
      <c r="H767" s="37"/>
      <c r="I767" s="37"/>
      <c r="J767" s="14"/>
      <c r="K767" s="61" t="str">
        <f>IF($A767="","",IF(OR(VLOOKUP($A767,'Species list'!$A$2:$E$456,3,0)="BBRC",VLOOKUP($A767,'Species list'!$A$2:$E$456,3,0)="HOSRP"),"URF required",IF(VLOOKUP($A767,'Species list'!$A$2:$E$456,4,0)="A, description notes required","Inc. ID notes","")))</f>
        <v/>
      </c>
      <c r="L767" s="3"/>
      <c r="M767" s="65" t="str">
        <f t="shared" si="11"/>
        <v/>
      </c>
      <c r="N767" s="32">
        <v>767</v>
      </c>
    </row>
    <row r="768" spans="1:14" x14ac:dyDescent="0.3">
      <c r="A768" s="60"/>
      <c r="B768" s="34"/>
      <c r="C768" s="35"/>
      <c r="D768" s="36"/>
      <c r="E768" s="36"/>
      <c r="F768" s="41" t="str" cm="1">
        <f t="array" ref="F768">IF(LEN('My Details'!$B$2)=0,"see Note 3",IF(LEN(D768)=0,"",IF(LEN(E768)=0,"",(INDEX(Month!$A$2:$Z$15,MATCH(E768,Month!$A$2:$A$15,0),'My Details'!$B$2-2005)+D768))))</f>
        <v>see Note 3</v>
      </c>
      <c r="G768" s="14"/>
      <c r="H768" s="37"/>
      <c r="I768" s="37"/>
      <c r="J768" s="14"/>
      <c r="K768" s="61" t="str">
        <f>IF($A768="","",IF(OR(VLOOKUP($A768,'Species list'!$A$2:$E$456,3,0)="BBRC",VLOOKUP($A768,'Species list'!$A$2:$E$456,3,0)="HOSRP"),"URF required",IF(VLOOKUP($A768,'Species list'!$A$2:$E$456,4,0)="A, description notes required","Inc. ID notes","")))</f>
        <v/>
      </c>
      <c r="L768" s="3"/>
      <c r="M768" s="65" t="str">
        <f t="shared" si="11"/>
        <v/>
      </c>
      <c r="N768" s="32">
        <v>768</v>
      </c>
    </row>
    <row r="769" spans="1:14" x14ac:dyDescent="0.3">
      <c r="A769" s="60"/>
      <c r="B769" s="34"/>
      <c r="C769" s="35"/>
      <c r="D769" s="36"/>
      <c r="E769" s="36"/>
      <c r="F769" s="41" t="str" cm="1">
        <f t="array" ref="F769">IF(LEN('My Details'!$B$2)=0,"see Note 3",IF(LEN(D769)=0,"",IF(LEN(E769)=0,"",(INDEX(Month!$A$2:$Z$15,MATCH(E769,Month!$A$2:$A$15,0),'My Details'!$B$2-2005)+D769))))</f>
        <v>see Note 3</v>
      </c>
      <c r="G769" s="14"/>
      <c r="H769" s="37"/>
      <c r="I769" s="37"/>
      <c r="J769" s="14"/>
      <c r="K769" s="61" t="str">
        <f>IF($A769="","",IF(OR(VLOOKUP($A769,'Species list'!$A$2:$E$456,3,0)="BBRC",VLOOKUP($A769,'Species list'!$A$2:$E$456,3,0)="HOSRP"),"URF required",IF(VLOOKUP($A769,'Species list'!$A$2:$E$456,4,0)="A, description notes required","Inc. ID notes","")))</f>
        <v/>
      </c>
      <c r="L769" s="3"/>
      <c r="M769" s="65" t="str">
        <f t="shared" si="11"/>
        <v/>
      </c>
      <c r="N769" s="32">
        <v>769</v>
      </c>
    </row>
    <row r="770" spans="1:14" x14ac:dyDescent="0.3">
      <c r="A770" s="60"/>
      <c r="B770" s="34"/>
      <c r="C770" s="35"/>
      <c r="D770" s="36"/>
      <c r="E770" s="36"/>
      <c r="F770" s="41" t="str" cm="1">
        <f t="array" ref="F770">IF(LEN('My Details'!$B$2)=0,"see Note 3",IF(LEN(D770)=0,"",IF(LEN(E770)=0,"",(INDEX(Month!$A$2:$Z$15,MATCH(E770,Month!$A$2:$A$15,0),'My Details'!$B$2-2005)+D770))))</f>
        <v>see Note 3</v>
      </c>
      <c r="G770" s="14"/>
      <c r="H770" s="37"/>
      <c r="I770" s="37"/>
      <c r="J770" s="14"/>
      <c r="K770" s="61" t="str">
        <f>IF($A770="","",IF(OR(VLOOKUP($A770,'Species list'!$A$2:$E$456,3,0)="BBRC",VLOOKUP($A770,'Species list'!$A$2:$E$456,3,0)="HOSRP"),"URF required",IF(VLOOKUP($A770,'Species list'!$A$2:$E$456,4,0)="A, description notes required","Inc. ID notes","")))</f>
        <v/>
      </c>
      <c r="L770" s="3"/>
      <c r="M770" s="65" t="str">
        <f t="shared" si="11"/>
        <v/>
      </c>
      <c r="N770" s="32">
        <v>770</v>
      </c>
    </row>
    <row r="771" spans="1:14" x14ac:dyDescent="0.3">
      <c r="A771" s="60"/>
      <c r="B771" s="34"/>
      <c r="C771" s="35"/>
      <c r="D771" s="36"/>
      <c r="E771" s="36"/>
      <c r="F771" s="41" t="str" cm="1">
        <f t="array" ref="F771">IF(LEN('My Details'!$B$2)=0,"see Note 3",IF(LEN(D771)=0,"",IF(LEN(E771)=0,"",(INDEX(Month!$A$2:$Z$15,MATCH(E771,Month!$A$2:$A$15,0),'My Details'!$B$2-2005)+D771))))</f>
        <v>see Note 3</v>
      </c>
      <c r="G771" s="14"/>
      <c r="H771" s="37"/>
      <c r="I771" s="37"/>
      <c r="J771" s="14"/>
      <c r="K771" s="61" t="str">
        <f>IF($A771="","",IF(OR(VLOOKUP($A771,'Species list'!$A$2:$E$456,3,0)="BBRC",VLOOKUP($A771,'Species list'!$A$2:$E$456,3,0)="HOSRP"),"URF required",IF(VLOOKUP($A771,'Species list'!$A$2:$E$456,4,0)="A, description notes required","Inc. ID notes","")))</f>
        <v/>
      </c>
      <c r="L771" s="3"/>
      <c r="M771" s="65" t="str">
        <f t="shared" si="11"/>
        <v/>
      </c>
      <c r="N771" s="32">
        <v>771</v>
      </c>
    </row>
    <row r="772" spans="1:14" x14ac:dyDescent="0.3">
      <c r="A772" s="60"/>
      <c r="B772" s="34"/>
      <c r="C772" s="35"/>
      <c r="D772" s="36"/>
      <c r="E772" s="36"/>
      <c r="F772" s="41" t="str" cm="1">
        <f t="array" ref="F772">IF(LEN('My Details'!$B$2)=0,"see Note 3",IF(LEN(D772)=0,"",IF(LEN(E772)=0,"",(INDEX(Month!$A$2:$Z$15,MATCH(E772,Month!$A$2:$A$15,0),'My Details'!$B$2-2005)+D772))))</f>
        <v>see Note 3</v>
      </c>
      <c r="G772" s="14"/>
      <c r="H772" s="37"/>
      <c r="I772" s="37"/>
      <c r="J772" s="14"/>
      <c r="K772" s="61" t="str">
        <f>IF($A772="","",IF(OR(VLOOKUP($A772,'Species list'!$A$2:$E$456,3,0)="BBRC",VLOOKUP($A772,'Species list'!$A$2:$E$456,3,0)="HOSRP"),"URF required",IF(VLOOKUP($A772,'Species list'!$A$2:$E$456,4,0)="A, description notes required","Inc. ID notes","")))</f>
        <v/>
      </c>
      <c r="L772" s="3"/>
      <c r="M772" s="65" t="str">
        <f t="shared" si="11"/>
        <v/>
      </c>
      <c r="N772" s="32">
        <v>772</v>
      </c>
    </row>
    <row r="773" spans="1:14" x14ac:dyDescent="0.3">
      <c r="A773" s="60"/>
      <c r="B773" s="34"/>
      <c r="C773" s="35"/>
      <c r="D773" s="36"/>
      <c r="E773" s="36"/>
      <c r="F773" s="41" t="str" cm="1">
        <f t="array" ref="F773">IF(LEN('My Details'!$B$2)=0,"see Note 3",IF(LEN(D773)=0,"",IF(LEN(E773)=0,"",(INDEX(Month!$A$2:$Z$15,MATCH(E773,Month!$A$2:$A$15,0),'My Details'!$B$2-2005)+D773))))</f>
        <v>see Note 3</v>
      </c>
      <c r="G773" s="14"/>
      <c r="H773" s="37"/>
      <c r="I773" s="37"/>
      <c r="J773" s="14"/>
      <c r="K773" s="61" t="str">
        <f>IF($A773="","",IF(OR(VLOOKUP($A773,'Species list'!$A$2:$E$456,3,0)="BBRC",VLOOKUP($A773,'Species list'!$A$2:$E$456,3,0)="HOSRP"),"URF required",IF(VLOOKUP($A773,'Species list'!$A$2:$E$456,4,0)="A, description notes required","Inc. ID notes","")))</f>
        <v/>
      </c>
      <c r="L773" s="3"/>
      <c r="M773" s="65" t="str">
        <f t="shared" ref="M773:M836" si="12">IF(LEN(A773)=0,"",$M$3)</f>
        <v/>
      </c>
      <c r="N773" s="32">
        <v>773</v>
      </c>
    </row>
    <row r="774" spans="1:14" x14ac:dyDescent="0.3">
      <c r="A774" s="60"/>
      <c r="B774" s="34"/>
      <c r="C774" s="35"/>
      <c r="D774" s="36"/>
      <c r="E774" s="36"/>
      <c r="F774" s="41" t="str" cm="1">
        <f t="array" ref="F774">IF(LEN('My Details'!$B$2)=0,"see Note 3",IF(LEN(D774)=0,"",IF(LEN(E774)=0,"",(INDEX(Month!$A$2:$Z$15,MATCH(E774,Month!$A$2:$A$15,0),'My Details'!$B$2-2005)+D774))))</f>
        <v>see Note 3</v>
      </c>
      <c r="G774" s="14"/>
      <c r="H774" s="37"/>
      <c r="I774" s="37"/>
      <c r="J774" s="14"/>
      <c r="K774" s="61" t="str">
        <f>IF($A774="","",IF(OR(VLOOKUP($A774,'Species list'!$A$2:$E$456,3,0)="BBRC",VLOOKUP($A774,'Species list'!$A$2:$E$456,3,0)="HOSRP"),"URF required",IF(VLOOKUP($A774,'Species list'!$A$2:$E$456,4,0)="A, description notes required","Inc. ID notes","")))</f>
        <v/>
      </c>
      <c r="L774" s="3"/>
      <c r="M774" s="65" t="str">
        <f t="shared" si="12"/>
        <v/>
      </c>
      <c r="N774" s="32">
        <v>774</v>
      </c>
    </row>
    <row r="775" spans="1:14" x14ac:dyDescent="0.3">
      <c r="A775" s="60"/>
      <c r="B775" s="34"/>
      <c r="C775" s="35"/>
      <c r="D775" s="36"/>
      <c r="E775" s="36"/>
      <c r="F775" s="41" t="str" cm="1">
        <f t="array" ref="F775">IF(LEN('My Details'!$B$2)=0,"see Note 3",IF(LEN(D775)=0,"",IF(LEN(E775)=0,"",(INDEX(Month!$A$2:$Z$15,MATCH(E775,Month!$A$2:$A$15,0),'My Details'!$B$2-2005)+D775))))</f>
        <v>see Note 3</v>
      </c>
      <c r="G775" s="14"/>
      <c r="H775" s="37"/>
      <c r="I775" s="37"/>
      <c r="J775" s="14"/>
      <c r="K775" s="61" t="str">
        <f>IF($A775="","",IF(OR(VLOOKUP($A775,'Species list'!$A$2:$E$456,3,0)="BBRC",VLOOKUP($A775,'Species list'!$A$2:$E$456,3,0)="HOSRP"),"URF required",IF(VLOOKUP($A775,'Species list'!$A$2:$E$456,4,0)="A, description notes required","Inc. ID notes","")))</f>
        <v/>
      </c>
      <c r="L775" s="3"/>
      <c r="M775" s="65" t="str">
        <f t="shared" si="12"/>
        <v/>
      </c>
      <c r="N775" s="32">
        <v>775</v>
      </c>
    </row>
    <row r="776" spans="1:14" x14ac:dyDescent="0.3">
      <c r="A776" s="60"/>
      <c r="B776" s="34"/>
      <c r="C776" s="35"/>
      <c r="D776" s="36"/>
      <c r="E776" s="36"/>
      <c r="F776" s="41" t="str" cm="1">
        <f t="array" ref="F776">IF(LEN('My Details'!$B$2)=0,"see Note 3",IF(LEN(D776)=0,"",IF(LEN(E776)=0,"",(INDEX(Month!$A$2:$Z$15,MATCH(E776,Month!$A$2:$A$15,0),'My Details'!$B$2-2005)+D776))))</f>
        <v>see Note 3</v>
      </c>
      <c r="G776" s="14"/>
      <c r="H776" s="37"/>
      <c r="I776" s="37"/>
      <c r="J776" s="14"/>
      <c r="K776" s="61" t="str">
        <f>IF($A776="","",IF(OR(VLOOKUP($A776,'Species list'!$A$2:$E$456,3,0)="BBRC",VLOOKUP($A776,'Species list'!$A$2:$E$456,3,0)="HOSRP"),"URF required",IF(VLOOKUP($A776,'Species list'!$A$2:$E$456,4,0)="A, description notes required","Inc. ID notes","")))</f>
        <v/>
      </c>
      <c r="L776" s="3"/>
      <c r="M776" s="65" t="str">
        <f t="shared" si="12"/>
        <v/>
      </c>
      <c r="N776" s="32">
        <v>776</v>
      </c>
    </row>
    <row r="777" spans="1:14" x14ac:dyDescent="0.3">
      <c r="A777" s="60"/>
      <c r="B777" s="34"/>
      <c r="C777" s="35"/>
      <c r="D777" s="36"/>
      <c r="E777" s="36"/>
      <c r="F777" s="41" t="str" cm="1">
        <f t="array" ref="F777">IF(LEN('My Details'!$B$2)=0,"see Note 3",IF(LEN(D777)=0,"",IF(LEN(E777)=0,"",(INDEX(Month!$A$2:$Z$15,MATCH(E777,Month!$A$2:$A$15,0),'My Details'!$B$2-2005)+D777))))</f>
        <v>see Note 3</v>
      </c>
      <c r="G777" s="14"/>
      <c r="H777" s="37"/>
      <c r="I777" s="37"/>
      <c r="J777" s="14"/>
      <c r="K777" s="61" t="str">
        <f>IF($A777="","",IF(OR(VLOOKUP($A777,'Species list'!$A$2:$E$456,3,0)="BBRC",VLOOKUP($A777,'Species list'!$A$2:$E$456,3,0)="HOSRP"),"URF required",IF(VLOOKUP($A777,'Species list'!$A$2:$E$456,4,0)="A, description notes required","Inc. ID notes","")))</f>
        <v/>
      </c>
      <c r="L777" s="3"/>
      <c r="M777" s="65" t="str">
        <f t="shared" si="12"/>
        <v/>
      </c>
      <c r="N777" s="32">
        <v>777</v>
      </c>
    </row>
    <row r="778" spans="1:14" x14ac:dyDescent="0.3">
      <c r="A778" s="60"/>
      <c r="B778" s="34"/>
      <c r="C778" s="35"/>
      <c r="D778" s="36"/>
      <c r="E778" s="36"/>
      <c r="F778" s="41" t="str" cm="1">
        <f t="array" ref="F778">IF(LEN('My Details'!$B$2)=0,"see Note 3",IF(LEN(D778)=0,"",IF(LEN(E778)=0,"",(INDEX(Month!$A$2:$Z$15,MATCH(E778,Month!$A$2:$A$15,0),'My Details'!$B$2-2005)+D778))))</f>
        <v>see Note 3</v>
      </c>
      <c r="G778" s="14"/>
      <c r="H778" s="37"/>
      <c r="I778" s="37"/>
      <c r="J778" s="14"/>
      <c r="K778" s="61" t="str">
        <f>IF($A778="","",IF(OR(VLOOKUP($A778,'Species list'!$A$2:$E$456,3,0)="BBRC",VLOOKUP($A778,'Species list'!$A$2:$E$456,3,0)="HOSRP"),"URF required",IF(VLOOKUP($A778,'Species list'!$A$2:$E$456,4,0)="A, description notes required","Inc. ID notes","")))</f>
        <v/>
      </c>
      <c r="L778" s="3"/>
      <c r="M778" s="65" t="str">
        <f t="shared" si="12"/>
        <v/>
      </c>
      <c r="N778" s="32">
        <v>778</v>
      </c>
    </row>
    <row r="779" spans="1:14" x14ac:dyDescent="0.3">
      <c r="A779" s="60"/>
      <c r="B779" s="34"/>
      <c r="C779" s="35"/>
      <c r="D779" s="36"/>
      <c r="E779" s="36"/>
      <c r="F779" s="41" t="str" cm="1">
        <f t="array" ref="F779">IF(LEN('My Details'!$B$2)=0,"see Note 3",IF(LEN(D779)=0,"",IF(LEN(E779)=0,"",(INDEX(Month!$A$2:$Z$15,MATCH(E779,Month!$A$2:$A$15,0),'My Details'!$B$2-2005)+D779))))</f>
        <v>see Note 3</v>
      </c>
      <c r="G779" s="14"/>
      <c r="H779" s="37"/>
      <c r="I779" s="37"/>
      <c r="J779" s="14"/>
      <c r="K779" s="61" t="str">
        <f>IF($A779="","",IF(OR(VLOOKUP($A779,'Species list'!$A$2:$E$456,3,0)="BBRC",VLOOKUP($A779,'Species list'!$A$2:$E$456,3,0)="HOSRP"),"URF required",IF(VLOOKUP($A779,'Species list'!$A$2:$E$456,4,0)="A, description notes required","Inc. ID notes","")))</f>
        <v/>
      </c>
      <c r="L779" s="3"/>
      <c r="M779" s="65" t="str">
        <f t="shared" si="12"/>
        <v/>
      </c>
      <c r="N779" s="32">
        <v>779</v>
      </c>
    </row>
    <row r="780" spans="1:14" x14ac:dyDescent="0.3">
      <c r="A780" s="60"/>
      <c r="B780" s="34"/>
      <c r="C780" s="35"/>
      <c r="D780" s="36"/>
      <c r="E780" s="36"/>
      <c r="F780" s="41" t="str" cm="1">
        <f t="array" ref="F780">IF(LEN('My Details'!$B$2)=0,"see Note 3",IF(LEN(D780)=0,"",IF(LEN(E780)=0,"",(INDEX(Month!$A$2:$Z$15,MATCH(E780,Month!$A$2:$A$15,0),'My Details'!$B$2-2005)+D780))))</f>
        <v>see Note 3</v>
      </c>
      <c r="G780" s="14"/>
      <c r="H780" s="37"/>
      <c r="I780" s="37"/>
      <c r="J780" s="14"/>
      <c r="K780" s="61" t="str">
        <f>IF($A780="","",IF(OR(VLOOKUP($A780,'Species list'!$A$2:$E$456,3,0)="BBRC",VLOOKUP($A780,'Species list'!$A$2:$E$456,3,0)="HOSRP"),"URF required",IF(VLOOKUP($A780,'Species list'!$A$2:$E$456,4,0)="A, description notes required","Inc. ID notes","")))</f>
        <v/>
      </c>
      <c r="L780" s="3"/>
      <c r="M780" s="65" t="str">
        <f t="shared" si="12"/>
        <v/>
      </c>
      <c r="N780" s="32">
        <v>780</v>
      </c>
    </row>
    <row r="781" spans="1:14" x14ac:dyDescent="0.3">
      <c r="A781" s="60"/>
      <c r="B781" s="34"/>
      <c r="C781" s="35"/>
      <c r="D781" s="36"/>
      <c r="E781" s="36"/>
      <c r="F781" s="41" t="str" cm="1">
        <f t="array" ref="F781">IF(LEN('My Details'!$B$2)=0,"see Note 3",IF(LEN(D781)=0,"",IF(LEN(E781)=0,"",(INDEX(Month!$A$2:$Z$15,MATCH(E781,Month!$A$2:$A$15,0),'My Details'!$B$2-2005)+D781))))</f>
        <v>see Note 3</v>
      </c>
      <c r="G781" s="14"/>
      <c r="H781" s="37"/>
      <c r="I781" s="37"/>
      <c r="J781" s="14"/>
      <c r="K781" s="61" t="str">
        <f>IF($A781="","",IF(OR(VLOOKUP($A781,'Species list'!$A$2:$E$456,3,0)="BBRC",VLOOKUP($A781,'Species list'!$A$2:$E$456,3,0)="HOSRP"),"URF required",IF(VLOOKUP($A781,'Species list'!$A$2:$E$456,4,0)="A, description notes required","Inc. ID notes","")))</f>
        <v/>
      </c>
      <c r="L781" s="3"/>
      <c r="M781" s="65" t="str">
        <f t="shared" si="12"/>
        <v/>
      </c>
      <c r="N781" s="32">
        <v>781</v>
      </c>
    </row>
    <row r="782" spans="1:14" x14ac:dyDescent="0.3">
      <c r="A782" s="60"/>
      <c r="B782" s="34"/>
      <c r="C782" s="35"/>
      <c r="D782" s="36"/>
      <c r="E782" s="36"/>
      <c r="F782" s="41" t="str" cm="1">
        <f t="array" ref="F782">IF(LEN('My Details'!$B$2)=0,"see Note 3",IF(LEN(D782)=0,"",IF(LEN(E782)=0,"",(INDEX(Month!$A$2:$Z$15,MATCH(E782,Month!$A$2:$A$15,0),'My Details'!$B$2-2005)+D782))))</f>
        <v>see Note 3</v>
      </c>
      <c r="G782" s="14"/>
      <c r="H782" s="37"/>
      <c r="I782" s="37"/>
      <c r="J782" s="14"/>
      <c r="K782" s="61" t="str">
        <f>IF($A782="","",IF(OR(VLOOKUP($A782,'Species list'!$A$2:$E$456,3,0)="BBRC",VLOOKUP($A782,'Species list'!$A$2:$E$456,3,0)="HOSRP"),"URF required",IF(VLOOKUP($A782,'Species list'!$A$2:$E$456,4,0)="A, description notes required","Inc. ID notes","")))</f>
        <v/>
      </c>
      <c r="L782" s="3"/>
      <c r="M782" s="65" t="str">
        <f t="shared" si="12"/>
        <v/>
      </c>
      <c r="N782" s="32">
        <v>782</v>
      </c>
    </row>
    <row r="783" spans="1:14" x14ac:dyDescent="0.3">
      <c r="A783" s="60"/>
      <c r="B783" s="34"/>
      <c r="C783" s="35"/>
      <c r="D783" s="36"/>
      <c r="E783" s="36"/>
      <c r="F783" s="41" t="str" cm="1">
        <f t="array" ref="F783">IF(LEN('My Details'!$B$2)=0,"see Note 3",IF(LEN(D783)=0,"",IF(LEN(E783)=0,"",(INDEX(Month!$A$2:$Z$15,MATCH(E783,Month!$A$2:$A$15,0),'My Details'!$B$2-2005)+D783))))</f>
        <v>see Note 3</v>
      </c>
      <c r="G783" s="14"/>
      <c r="H783" s="37"/>
      <c r="I783" s="37"/>
      <c r="J783" s="14"/>
      <c r="K783" s="61" t="str">
        <f>IF($A783="","",IF(OR(VLOOKUP($A783,'Species list'!$A$2:$E$456,3,0)="BBRC",VLOOKUP($A783,'Species list'!$A$2:$E$456,3,0)="HOSRP"),"URF required",IF(VLOOKUP($A783,'Species list'!$A$2:$E$456,4,0)="A, description notes required","Inc. ID notes","")))</f>
        <v/>
      </c>
      <c r="L783" s="3"/>
      <c r="M783" s="65" t="str">
        <f t="shared" si="12"/>
        <v/>
      </c>
      <c r="N783" s="32">
        <v>783</v>
      </c>
    </row>
    <row r="784" spans="1:14" x14ac:dyDescent="0.3">
      <c r="A784" s="60"/>
      <c r="B784" s="34"/>
      <c r="C784" s="35"/>
      <c r="D784" s="36"/>
      <c r="E784" s="36"/>
      <c r="F784" s="41" t="str" cm="1">
        <f t="array" ref="F784">IF(LEN('My Details'!$B$2)=0,"see Note 3",IF(LEN(D784)=0,"",IF(LEN(E784)=0,"",(INDEX(Month!$A$2:$Z$15,MATCH(E784,Month!$A$2:$A$15,0),'My Details'!$B$2-2005)+D784))))</f>
        <v>see Note 3</v>
      </c>
      <c r="G784" s="14"/>
      <c r="H784" s="37"/>
      <c r="I784" s="37"/>
      <c r="J784" s="14"/>
      <c r="K784" s="61" t="str">
        <f>IF($A784="","",IF(OR(VLOOKUP($A784,'Species list'!$A$2:$E$456,3,0)="BBRC",VLOOKUP($A784,'Species list'!$A$2:$E$456,3,0)="HOSRP"),"URF required",IF(VLOOKUP($A784,'Species list'!$A$2:$E$456,4,0)="A, description notes required","Inc. ID notes","")))</f>
        <v/>
      </c>
      <c r="L784" s="3"/>
      <c r="M784" s="65" t="str">
        <f t="shared" si="12"/>
        <v/>
      </c>
      <c r="N784" s="32">
        <v>784</v>
      </c>
    </row>
    <row r="785" spans="1:14" x14ac:dyDescent="0.3">
      <c r="A785" s="60"/>
      <c r="B785" s="34"/>
      <c r="C785" s="35"/>
      <c r="D785" s="36"/>
      <c r="E785" s="36"/>
      <c r="F785" s="41" t="str" cm="1">
        <f t="array" ref="F785">IF(LEN('My Details'!$B$2)=0,"see Note 3",IF(LEN(D785)=0,"",IF(LEN(E785)=0,"",(INDEX(Month!$A$2:$Z$15,MATCH(E785,Month!$A$2:$A$15,0),'My Details'!$B$2-2005)+D785))))</f>
        <v>see Note 3</v>
      </c>
      <c r="G785" s="14"/>
      <c r="H785" s="37"/>
      <c r="I785" s="37"/>
      <c r="J785" s="14"/>
      <c r="K785" s="61" t="str">
        <f>IF($A785="","",IF(OR(VLOOKUP($A785,'Species list'!$A$2:$E$456,3,0)="BBRC",VLOOKUP($A785,'Species list'!$A$2:$E$456,3,0)="HOSRP"),"URF required",IF(VLOOKUP($A785,'Species list'!$A$2:$E$456,4,0)="A, description notes required","Inc. ID notes","")))</f>
        <v/>
      </c>
      <c r="L785" s="3"/>
      <c r="M785" s="65" t="str">
        <f t="shared" si="12"/>
        <v/>
      </c>
      <c r="N785" s="32">
        <v>785</v>
      </c>
    </row>
    <row r="786" spans="1:14" x14ac:dyDescent="0.3">
      <c r="A786" s="60"/>
      <c r="B786" s="34"/>
      <c r="C786" s="35"/>
      <c r="D786" s="36"/>
      <c r="E786" s="36"/>
      <c r="F786" s="41" t="str" cm="1">
        <f t="array" ref="F786">IF(LEN('My Details'!$B$2)=0,"see Note 3",IF(LEN(D786)=0,"",IF(LEN(E786)=0,"",(INDEX(Month!$A$2:$Z$15,MATCH(E786,Month!$A$2:$A$15,0),'My Details'!$B$2-2005)+D786))))</f>
        <v>see Note 3</v>
      </c>
      <c r="G786" s="14"/>
      <c r="H786" s="37"/>
      <c r="I786" s="37"/>
      <c r="J786" s="14"/>
      <c r="K786" s="61" t="str">
        <f>IF($A786="","",IF(OR(VLOOKUP($A786,'Species list'!$A$2:$E$456,3,0)="BBRC",VLOOKUP($A786,'Species list'!$A$2:$E$456,3,0)="HOSRP"),"URF required",IF(VLOOKUP($A786,'Species list'!$A$2:$E$456,4,0)="A, description notes required","Inc. ID notes","")))</f>
        <v/>
      </c>
      <c r="L786" s="3"/>
      <c r="M786" s="65" t="str">
        <f t="shared" si="12"/>
        <v/>
      </c>
      <c r="N786" s="32">
        <v>786</v>
      </c>
    </row>
    <row r="787" spans="1:14" x14ac:dyDescent="0.3">
      <c r="A787" s="60"/>
      <c r="B787" s="34"/>
      <c r="C787" s="35"/>
      <c r="D787" s="36"/>
      <c r="E787" s="36"/>
      <c r="F787" s="41" t="str" cm="1">
        <f t="array" ref="F787">IF(LEN('My Details'!$B$2)=0,"see Note 3",IF(LEN(D787)=0,"",IF(LEN(E787)=0,"",(INDEX(Month!$A$2:$Z$15,MATCH(E787,Month!$A$2:$A$15,0),'My Details'!$B$2-2005)+D787))))</f>
        <v>see Note 3</v>
      </c>
      <c r="G787" s="14"/>
      <c r="H787" s="37"/>
      <c r="I787" s="37"/>
      <c r="J787" s="14"/>
      <c r="K787" s="61" t="str">
        <f>IF($A787="","",IF(OR(VLOOKUP($A787,'Species list'!$A$2:$E$456,3,0)="BBRC",VLOOKUP($A787,'Species list'!$A$2:$E$456,3,0)="HOSRP"),"URF required",IF(VLOOKUP($A787,'Species list'!$A$2:$E$456,4,0)="A, description notes required","Inc. ID notes","")))</f>
        <v/>
      </c>
      <c r="L787" s="3"/>
      <c r="M787" s="65" t="str">
        <f t="shared" si="12"/>
        <v/>
      </c>
      <c r="N787" s="32">
        <v>787</v>
      </c>
    </row>
    <row r="788" spans="1:14" x14ac:dyDescent="0.3">
      <c r="A788" s="60"/>
      <c r="B788" s="34"/>
      <c r="C788" s="35"/>
      <c r="D788" s="36"/>
      <c r="E788" s="36"/>
      <c r="F788" s="41" t="str" cm="1">
        <f t="array" ref="F788">IF(LEN('My Details'!$B$2)=0,"see Note 3",IF(LEN(D788)=0,"",IF(LEN(E788)=0,"",(INDEX(Month!$A$2:$Z$15,MATCH(E788,Month!$A$2:$A$15,0),'My Details'!$B$2-2005)+D788))))</f>
        <v>see Note 3</v>
      </c>
      <c r="G788" s="14"/>
      <c r="H788" s="37"/>
      <c r="I788" s="37"/>
      <c r="J788" s="14"/>
      <c r="K788" s="61" t="str">
        <f>IF($A788="","",IF(OR(VLOOKUP($A788,'Species list'!$A$2:$E$456,3,0)="BBRC",VLOOKUP($A788,'Species list'!$A$2:$E$456,3,0)="HOSRP"),"URF required",IF(VLOOKUP($A788,'Species list'!$A$2:$E$456,4,0)="A, description notes required","Inc. ID notes","")))</f>
        <v/>
      </c>
      <c r="L788" s="3"/>
      <c r="M788" s="65" t="str">
        <f t="shared" si="12"/>
        <v/>
      </c>
      <c r="N788" s="32">
        <v>788</v>
      </c>
    </row>
    <row r="789" spans="1:14" x14ac:dyDescent="0.3">
      <c r="A789" s="60"/>
      <c r="B789" s="34"/>
      <c r="C789" s="35"/>
      <c r="D789" s="36"/>
      <c r="E789" s="36"/>
      <c r="F789" s="41" t="str" cm="1">
        <f t="array" ref="F789">IF(LEN('My Details'!$B$2)=0,"see Note 3",IF(LEN(D789)=0,"",IF(LEN(E789)=0,"",(INDEX(Month!$A$2:$Z$15,MATCH(E789,Month!$A$2:$A$15,0),'My Details'!$B$2-2005)+D789))))</f>
        <v>see Note 3</v>
      </c>
      <c r="G789" s="14"/>
      <c r="H789" s="37"/>
      <c r="I789" s="37"/>
      <c r="J789" s="14"/>
      <c r="K789" s="61" t="str">
        <f>IF($A789="","",IF(OR(VLOOKUP($A789,'Species list'!$A$2:$E$456,3,0)="BBRC",VLOOKUP($A789,'Species list'!$A$2:$E$456,3,0)="HOSRP"),"URF required",IF(VLOOKUP($A789,'Species list'!$A$2:$E$456,4,0)="A, description notes required","Inc. ID notes","")))</f>
        <v/>
      </c>
      <c r="L789" s="3"/>
      <c r="M789" s="65" t="str">
        <f t="shared" si="12"/>
        <v/>
      </c>
      <c r="N789" s="32">
        <v>789</v>
      </c>
    </row>
    <row r="790" spans="1:14" x14ac:dyDescent="0.3">
      <c r="A790" s="60"/>
      <c r="B790" s="34"/>
      <c r="C790" s="35"/>
      <c r="D790" s="36"/>
      <c r="E790" s="36"/>
      <c r="F790" s="41" t="str" cm="1">
        <f t="array" ref="F790">IF(LEN('My Details'!$B$2)=0,"see Note 3",IF(LEN(D790)=0,"",IF(LEN(E790)=0,"",(INDEX(Month!$A$2:$Z$15,MATCH(E790,Month!$A$2:$A$15,0),'My Details'!$B$2-2005)+D790))))</f>
        <v>see Note 3</v>
      </c>
      <c r="G790" s="14"/>
      <c r="H790" s="37"/>
      <c r="I790" s="37"/>
      <c r="J790" s="14"/>
      <c r="K790" s="61" t="str">
        <f>IF($A790="","",IF(OR(VLOOKUP($A790,'Species list'!$A$2:$E$456,3,0)="BBRC",VLOOKUP($A790,'Species list'!$A$2:$E$456,3,0)="HOSRP"),"URF required",IF(VLOOKUP($A790,'Species list'!$A$2:$E$456,4,0)="A, description notes required","Inc. ID notes","")))</f>
        <v/>
      </c>
      <c r="L790" s="3"/>
      <c r="M790" s="65" t="str">
        <f t="shared" si="12"/>
        <v/>
      </c>
      <c r="N790" s="32">
        <v>790</v>
      </c>
    </row>
    <row r="791" spans="1:14" x14ac:dyDescent="0.3">
      <c r="A791" s="60"/>
      <c r="B791" s="34"/>
      <c r="C791" s="35"/>
      <c r="D791" s="36"/>
      <c r="E791" s="36"/>
      <c r="F791" s="41" t="str" cm="1">
        <f t="array" ref="F791">IF(LEN('My Details'!$B$2)=0,"see Note 3",IF(LEN(D791)=0,"",IF(LEN(E791)=0,"",(INDEX(Month!$A$2:$Z$15,MATCH(E791,Month!$A$2:$A$15,0),'My Details'!$B$2-2005)+D791))))</f>
        <v>see Note 3</v>
      </c>
      <c r="G791" s="14"/>
      <c r="H791" s="37"/>
      <c r="I791" s="37"/>
      <c r="J791" s="14"/>
      <c r="K791" s="61" t="str">
        <f>IF($A791="","",IF(OR(VLOOKUP($A791,'Species list'!$A$2:$E$456,3,0)="BBRC",VLOOKUP($A791,'Species list'!$A$2:$E$456,3,0)="HOSRP"),"URF required",IF(VLOOKUP($A791,'Species list'!$A$2:$E$456,4,0)="A, description notes required","Inc. ID notes","")))</f>
        <v/>
      </c>
      <c r="L791" s="3"/>
      <c r="M791" s="65" t="str">
        <f t="shared" si="12"/>
        <v/>
      </c>
      <c r="N791" s="32">
        <v>791</v>
      </c>
    </row>
    <row r="792" spans="1:14" x14ac:dyDescent="0.3">
      <c r="A792" s="60"/>
      <c r="B792" s="34"/>
      <c r="C792" s="35"/>
      <c r="D792" s="36"/>
      <c r="E792" s="36"/>
      <c r="F792" s="41" t="str" cm="1">
        <f t="array" ref="F792">IF(LEN('My Details'!$B$2)=0,"see Note 3",IF(LEN(D792)=0,"",IF(LEN(E792)=0,"",(INDEX(Month!$A$2:$Z$15,MATCH(E792,Month!$A$2:$A$15,0),'My Details'!$B$2-2005)+D792))))</f>
        <v>see Note 3</v>
      </c>
      <c r="G792" s="14"/>
      <c r="H792" s="37"/>
      <c r="I792" s="37"/>
      <c r="J792" s="14"/>
      <c r="K792" s="61" t="str">
        <f>IF($A792="","",IF(OR(VLOOKUP($A792,'Species list'!$A$2:$E$456,3,0)="BBRC",VLOOKUP($A792,'Species list'!$A$2:$E$456,3,0)="HOSRP"),"URF required",IF(VLOOKUP($A792,'Species list'!$A$2:$E$456,4,0)="A, description notes required","Inc. ID notes","")))</f>
        <v/>
      </c>
      <c r="L792" s="3"/>
      <c r="M792" s="65" t="str">
        <f t="shared" si="12"/>
        <v/>
      </c>
      <c r="N792" s="32">
        <v>792</v>
      </c>
    </row>
    <row r="793" spans="1:14" x14ac:dyDescent="0.3">
      <c r="A793" s="60"/>
      <c r="B793" s="34"/>
      <c r="C793" s="35"/>
      <c r="D793" s="36"/>
      <c r="E793" s="36"/>
      <c r="F793" s="41" t="str" cm="1">
        <f t="array" ref="F793">IF(LEN('My Details'!$B$2)=0,"see Note 3",IF(LEN(D793)=0,"",IF(LEN(E793)=0,"",(INDEX(Month!$A$2:$Z$15,MATCH(E793,Month!$A$2:$A$15,0),'My Details'!$B$2-2005)+D793))))</f>
        <v>see Note 3</v>
      </c>
      <c r="G793" s="14"/>
      <c r="H793" s="37"/>
      <c r="I793" s="37"/>
      <c r="J793" s="14"/>
      <c r="K793" s="61" t="str">
        <f>IF($A793="","",IF(OR(VLOOKUP($A793,'Species list'!$A$2:$E$456,3,0)="BBRC",VLOOKUP($A793,'Species list'!$A$2:$E$456,3,0)="HOSRP"),"URF required",IF(VLOOKUP($A793,'Species list'!$A$2:$E$456,4,0)="A, description notes required","Inc. ID notes","")))</f>
        <v/>
      </c>
      <c r="L793" s="3"/>
      <c r="M793" s="65" t="str">
        <f t="shared" si="12"/>
        <v/>
      </c>
      <c r="N793" s="32">
        <v>793</v>
      </c>
    </row>
    <row r="794" spans="1:14" x14ac:dyDescent="0.3">
      <c r="A794" s="60"/>
      <c r="B794" s="34"/>
      <c r="C794" s="35"/>
      <c r="D794" s="36"/>
      <c r="E794" s="36"/>
      <c r="F794" s="41" t="str" cm="1">
        <f t="array" ref="F794">IF(LEN('My Details'!$B$2)=0,"see Note 3",IF(LEN(D794)=0,"",IF(LEN(E794)=0,"",(INDEX(Month!$A$2:$Z$15,MATCH(E794,Month!$A$2:$A$15,0),'My Details'!$B$2-2005)+D794))))</f>
        <v>see Note 3</v>
      </c>
      <c r="G794" s="14"/>
      <c r="H794" s="37"/>
      <c r="I794" s="37"/>
      <c r="J794" s="14"/>
      <c r="K794" s="61" t="str">
        <f>IF($A794="","",IF(OR(VLOOKUP($A794,'Species list'!$A$2:$E$456,3,0)="BBRC",VLOOKUP($A794,'Species list'!$A$2:$E$456,3,0)="HOSRP"),"URF required",IF(VLOOKUP($A794,'Species list'!$A$2:$E$456,4,0)="A, description notes required","Inc. ID notes","")))</f>
        <v/>
      </c>
      <c r="L794" s="3"/>
      <c r="M794" s="65" t="str">
        <f t="shared" si="12"/>
        <v/>
      </c>
      <c r="N794" s="32">
        <v>794</v>
      </c>
    </row>
    <row r="795" spans="1:14" x14ac:dyDescent="0.3">
      <c r="A795" s="60"/>
      <c r="B795" s="34"/>
      <c r="C795" s="35"/>
      <c r="D795" s="36"/>
      <c r="E795" s="36"/>
      <c r="F795" s="41" t="str" cm="1">
        <f t="array" ref="F795">IF(LEN('My Details'!$B$2)=0,"see Note 3",IF(LEN(D795)=0,"",IF(LEN(E795)=0,"",(INDEX(Month!$A$2:$Z$15,MATCH(E795,Month!$A$2:$A$15,0),'My Details'!$B$2-2005)+D795))))</f>
        <v>see Note 3</v>
      </c>
      <c r="G795" s="14"/>
      <c r="H795" s="37"/>
      <c r="I795" s="37"/>
      <c r="J795" s="14"/>
      <c r="K795" s="61" t="str">
        <f>IF($A795="","",IF(OR(VLOOKUP($A795,'Species list'!$A$2:$E$456,3,0)="BBRC",VLOOKUP($A795,'Species list'!$A$2:$E$456,3,0)="HOSRP"),"URF required",IF(VLOOKUP($A795,'Species list'!$A$2:$E$456,4,0)="A, description notes required","Inc. ID notes","")))</f>
        <v/>
      </c>
      <c r="L795" s="3"/>
      <c r="M795" s="65" t="str">
        <f t="shared" si="12"/>
        <v/>
      </c>
      <c r="N795" s="32">
        <v>795</v>
      </c>
    </row>
    <row r="796" spans="1:14" x14ac:dyDescent="0.3">
      <c r="A796" s="60"/>
      <c r="B796" s="34"/>
      <c r="C796" s="35"/>
      <c r="D796" s="36"/>
      <c r="E796" s="36"/>
      <c r="F796" s="41" t="str" cm="1">
        <f t="array" ref="F796">IF(LEN('My Details'!$B$2)=0,"see Note 3",IF(LEN(D796)=0,"",IF(LEN(E796)=0,"",(INDEX(Month!$A$2:$Z$15,MATCH(E796,Month!$A$2:$A$15,0),'My Details'!$B$2-2005)+D796))))</f>
        <v>see Note 3</v>
      </c>
      <c r="G796" s="14"/>
      <c r="H796" s="37"/>
      <c r="I796" s="37"/>
      <c r="J796" s="14"/>
      <c r="K796" s="61" t="str">
        <f>IF($A796="","",IF(OR(VLOOKUP($A796,'Species list'!$A$2:$E$456,3,0)="BBRC",VLOOKUP($A796,'Species list'!$A$2:$E$456,3,0)="HOSRP"),"URF required",IF(VLOOKUP($A796,'Species list'!$A$2:$E$456,4,0)="A, description notes required","Inc. ID notes","")))</f>
        <v/>
      </c>
      <c r="L796" s="3"/>
      <c r="M796" s="65" t="str">
        <f t="shared" si="12"/>
        <v/>
      </c>
      <c r="N796" s="32">
        <v>796</v>
      </c>
    </row>
    <row r="797" spans="1:14" x14ac:dyDescent="0.3">
      <c r="A797" s="60"/>
      <c r="B797" s="34"/>
      <c r="C797" s="35"/>
      <c r="D797" s="36"/>
      <c r="E797" s="36"/>
      <c r="F797" s="41" t="str" cm="1">
        <f t="array" ref="F797">IF(LEN('My Details'!$B$2)=0,"see Note 3",IF(LEN(D797)=0,"",IF(LEN(E797)=0,"",(INDEX(Month!$A$2:$Z$15,MATCH(E797,Month!$A$2:$A$15,0),'My Details'!$B$2-2005)+D797))))</f>
        <v>see Note 3</v>
      </c>
      <c r="G797" s="14"/>
      <c r="H797" s="37"/>
      <c r="I797" s="37"/>
      <c r="J797" s="14"/>
      <c r="K797" s="61" t="str">
        <f>IF($A797="","",IF(OR(VLOOKUP($A797,'Species list'!$A$2:$E$456,3,0)="BBRC",VLOOKUP($A797,'Species list'!$A$2:$E$456,3,0)="HOSRP"),"URF required",IF(VLOOKUP($A797,'Species list'!$A$2:$E$456,4,0)="A, description notes required","Inc. ID notes","")))</f>
        <v/>
      </c>
      <c r="L797" s="3"/>
      <c r="M797" s="65" t="str">
        <f t="shared" si="12"/>
        <v/>
      </c>
      <c r="N797" s="32">
        <v>797</v>
      </c>
    </row>
    <row r="798" spans="1:14" x14ac:dyDescent="0.3">
      <c r="A798" s="60"/>
      <c r="B798" s="34"/>
      <c r="C798" s="35"/>
      <c r="D798" s="36"/>
      <c r="E798" s="36"/>
      <c r="F798" s="41" t="str" cm="1">
        <f t="array" ref="F798">IF(LEN('My Details'!$B$2)=0,"see Note 3",IF(LEN(D798)=0,"",IF(LEN(E798)=0,"",(INDEX(Month!$A$2:$Z$15,MATCH(E798,Month!$A$2:$A$15,0),'My Details'!$B$2-2005)+D798))))</f>
        <v>see Note 3</v>
      </c>
      <c r="G798" s="14"/>
      <c r="H798" s="37"/>
      <c r="I798" s="37"/>
      <c r="J798" s="14"/>
      <c r="K798" s="61" t="str">
        <f>IF($A798="","",IF(OR(VLOOKUP($A798,'Species list'!$A$2:$E$456,3,0)="BBRC",VLOOKUP($A798,'Species list'!$A$2:$E$456,3,0)="HOSRP"),"URF required",IF(VLOOKUP($A798,'Species list'!$A$2:$E$456,4,0)="A, description notes required","Inc. ID notes","")))</f>
        <v/>
      </c>
      <c r="L798" s="3"/>
      <c r="M798" s="65" t="str">
        <f t="shared" si="12"/>
        <v/>
      </c>
      <c r="N798" s="32">
        <v>798</v>
      </c>
    </row>
    <row r="799" spans="1:14" x14ac:dyDescent="0.3">
      <c r="A799" s="60"/>
      <c r="B799" s="34"/>
      <c r="C799" s="35"/>
      <c r="D799" s="36"/>
      <c r="E799" s="36"/>
      <c r="F799" s="41" t="str" cm="1">
        <f t="array" ref="F799">IF(LEN('My Details'!$B$2)=0,"see Note 3",IF(LEN(D799)=0,"",IF(LEN(E799)=0,"",(INDEX(Month!$A$2:$Z$15,MATCH(E799,Month!$A$2:$A$15,0),'My Details'!$B$2-2005)+D799))))</f>
        <v>see Note 3</v>
      </c>
      <c r="G799" s="14"/>
      <c r="H799" s="37"/>
      <c r="I799" s="37"/>
      <c r="J799" s="14"/>
      <c r="K799" s="61" t="str">
        <f>IF($A799="","",IF(OR(VLOOKUP($A799,'Species list'!$A$2:$E$456,3,0)="BBRC",VLOOKUP($A799,'Species list'!$A$2:$E$456,3,0)="HOSRP"),"URF required",IF(VLOOKUP($A799,'Species list'!$A$2:$E$456,4,0)="A, description notes required","Inc. ID notes","")))</f>
        <v/>
      </c>
      <c r="L799" s="3"/>
      <c r="M799" s="65" t="str">
        <f t="shared" si="12"/>
        <v/>
      </c>
      <c r="N799" s="32">
        <v>799</v>
      </c>
    </row>
    <row r="800" spans="1:14" x14ac:dyDescent="0.3">
      <c r="A800" s="60"/>
      <c r="B800" s="34"/>
      <c r="C800" s="35"/>
      <c r="D800" s="36"/>
      <c r="E800" s="36"/>
      <c r="F800" s="41" t="str" cm="1">
        <f t="array" ref="F800">IF(LEN('My Details'!$B$2)=0,"see Note 3",IF(LEN(D800)=0,"",IF(LEN(E800)=0,"",(INDEX(Month!$A$2:$Z$15,MATCH(E800,Month!$A$2:$A$15,0),'My Details'!$B$2-2005)+D800))))</f>
        <v>see Note 3</v>
      </c>
      <c r="G800" s="14"/>
      <c r="H800" s="37"/>
      <c r="I800" s="37"/>
      <c r="J800" s="14"/>
      <c r="K800" s="61" t="str">
        <f>IF($A800="","",IF(OR(VLOOKUP($A800,'Species list'!$A$2:$E$456,3,0)="BBRC",VLOOKUP($A800,'Species list'!$A$2:$E$456,3,0)="HOSRP"),"URF required",IF(VLOOKUP($A800,'Species list'!$A$2:$E$456,4,0)="A, description notes required","Inc. ID notes","")))</f>
        <v/>
      </c>
      <c r="L800" s="3"/>
      <c r="M800" s="65" t="str">
        <f t="shared" si="12"/>
        <v/>
      </c>
      <c r="N800" s="32">
        <v>800</v>
      </c>
    </row>
    <row r="801" spans="1:14" x14ac:dyDescent="0.3">
      <c r="A801" s="60"/>
      <c r="B801" s="34"/>
      <c r="C801" s="35"/>
      <c r="D801" s="36"/>
      <c r="E801" s="36"/>
      <c r="F801" s="41" t="str" cm="1">
        <f t="array" ref="F801">IF(LEN('My Details'!$B$2)=0,"see Note 3",IF(LEN(D801)=0,"",IF(LEN(E801)=0,"",(INDEX(Month!$A$2:$Z$15,MATCH(E801,Month!$A$2:$A$15,0),'My Details'!$B$2-2005)+D801))))</f>
        <v>see Note 3</v>
      </c>
      <c r="G801" s="14"/>
      <c r="H801" s="37"/>
      <c r="I801" s="37"/>
      <c r="J801" s="14"/>
      <c r="K801" s="61" t="str">
        <f>IF($A801="","",IF(OR(VLOOKUP($A801,'Species list'!$A$2:$E$456,3,0)="BBRC",VLOOKUP($A801,'Species list'!$A$2:$E$456,3,0)="HOSRP"),"URF required",IF(VLOOKUP($A801,'Species list'!$A$2:$E$456,4,0)="A, description notes required","Inc. ID notes","")))</f>
        <v/>
      </c>
      <c r="L801" s="3"/>
      <c r="M801" s="65" t="str">
        <f t="shared" si="12"/>
        <v/>
      </c>
      <c r="N801" s="32">
        <v>801</v>
      </c>
    </row>
    <row r="802" spans="1:14" x14ac:dyDescent="0.3">
      <c r="A802" s="60"/>
      <c r="B802" s="34"/>
      <c r="C802" s="35"/>
      <c r="D802" s="36"/>
      <c r="E802" s="36"/>
      <c r="F802" s="41" t="str" cm="1">
        <f t="array" ref="F802">IF(LEN('My Details'!$B$2)=0,"see Note 3",IF(LEN(D802)=0,"",IF(LEN(E802)=0,"",(INDEX(Month!$A$2:$Z$15,MATCH(E802,Month!$A$2:$A$15,0),'My Details'!$B$2-2005)+D802))))</f>
        <v>see Note 3</v>
      </c>
      <c r="G802" s="14"/>
      <c r="H802" s="37"/>
      <c r="I802" s="37"/>
      <c r="J802" s="14"/>
      <c r="K802" s="61" t="str">
        <f>IF($A802="","",IF(OR(VLOOKUP($A802,'Species list'!$A$2:$E$456,3,0)="BBRC",VLOOKUP($A802,'Species list'!$A$2:$E$456,3,0)="HOSRP"),"URF required",IF(VLOOKUP($A802,'Species list'!$A$2:$E$456,4,0)="A, description notes required","Inc. ID notes","")))</f>
        <v/>
      </c>
      <c r="L802" s="3"/>
      <c r="M802" s="65" t="str">
        <f t="shared" si="12"/>
        <v/>
      </c>
      <c r="N802" s="32">
        <v>802</v>
      </c>
    </row>
    <row r="803" spans="1:14" x14ac:dyDescent="0.3">
      <c r="A803" s="60"/>
      <c r="B803" s="34"/>
      <c r="C803" s="35"/>
      <c r="D803" s="36"/>
      <c r="E803" s="36"/>
      <c r="F803" s="41" t="str" cm="1">
        <f t="array" ref="F803">IF(LEN('My Details'!$B$2)=0,"see Note 3",IF(LEN(D803)=0,"",IF(LEN(E803)=0,"",(INDEX(Month!$A$2:$Z$15,MATCH(E803,Month!$A$2:$A$15,0),'My Details'!$B$2-2005)+D803))))</f>
        <v>see Note 3</v>
      </c>
      <c r="G803" s="14"/>
      <c r="H803" s="37"/>
      <c r="I803" s="37"/>
      <c r="J803" s="14"/>
      <c r="K803" s="61" t="str">
        <f>IF($A803="","",IF(OR(VLOOKUP($A803,'Species list'!$A$2:$E$456,3,0)="BBRC",VLOOKUP($A803,'Species list'!$A$2:$E$456,3,0)="HOSRP"),"URF required",IF(VLOOKUP($A803,'Species list'!$A$2:$E$456,4,0)="A, description notes required","Inc. ID notes","")))</f>
        <v/>
      </c>
      <c r="L803" s="3"/>
      <c r="M803" s="65" t="str">
        <f t="shared" si="12"/>
        <v/>
      </c>
      <c r="N803" s="32">
        <v>803</v>
      </c>
    </row>
    <row r="804" spans="1:14" x14ac:dyDescent="0.3">
      <c r="A804" s="60"/>
      <c r="B804" s="34"/>
      <c r="C804" s="35"/>
      <c r="D804" s="36"/>
      <c r="E804" s="36"/>
      <c r="F804" s="41" t="str" cm="1">
        <f t="array" ref="F804">IF(LEN('My Details'!$B$2)=0,"see Note 3",IF(LEN(D804)=0,"",IF(LEN(E804)=0,"",(INDEX(Month!$A$2:$Z$15,MATCH(E804,Month!$A$2:$A$15,0),'My Details'!$B$2-2005)+D804))))</f>
        <v>see Note 3</v>
      </c>
      <c r="G804" s="14"/>
      <c r="H804" s="37"/>
      <c r="I804" s="37"/>
      <c r="J804" s="14"/>
      <c r="K804" s="61" t="str">
        <f>IF($A804="","",IF(OR(VLOOKUP($A804,'Species list'!$A$2:$E$456,3,0)="BBRC",VLOOKUP($A804,'Species list'!$A$2:$E$456,3,0)="HOSRP"),"URF required",IF(VLOOKUP($A804,'Species list'!$A$2:$E$456,4,0)="A, description notes required","Inc. ID notes","")))</f>
        <v/>
      </c>
      <c r="L804" s="3"/>
      <c r="M804" s="65" t="str">
        <f t="shared" si="12"/>
        <v/>
      </c>
      <c r="N804" s="32">
        <v>804</v>
      </c>
    </row>
    <row r="805" spans="1:14" x14ac:dyDescent="0.3">
      <c r="A805" s="60"/>
      <c r="B805" s="34"/>
      <c r="C805" s="35"/>
      <c r="D805" s="36"/>
      <c r="E805" s="36"/>
      <c r="F805" s="41" t="str" cm="1">
        <f t="array" ref="F805">IF(LEN('My Details'!$B$2)=0,"see Note 3",IF(LEN(D805)=0,"",IF(LEN(E805)=0,"",(INDEX(Month!$A$2:$Z$15,MATCH(E805,Month!$A$2:$A$15,0),'My Details'!$B$2-2005)+D805))))</f>
        <v>see Note 3</v>
      </c>
      <c r="G805" s="14"/>
      <c r="H805" s="37"/>
      <c r="I805" s="37"/>
      <c r="J805" s="14"/>
      <c r="K805" s="61" t="str">
        <f>IF($A805="","",IF(OR(VLOOKUP($A805,'Species list'!$A$2:$E$456,3,0)="BBRC",VLOOKUP($A805,'Species list'!$A$2:$E$456,3,0)="HOSRP"),"URF required",IF(VLOOKUP($A805,'Species list'!$A$2:$E$456,4,0)="A, description notes required","Inc. ID notes","")))</f>
        <v/>
      </c>
      <c r="L805" s="3"/>
      <c r="M805" s="65" t="str">
        <f t="shared" si="12"/>
        <v/>
      </c>
      <c r="N805" s="32">
        <v>805</v>
      </c>
    </row>
    <row r="806" spans="1:14" x14ac:dyDescent="0.3">
      <c r="A806" s="60"/>
      <c r="B806" s="34"/>
      <c r="C806" s="35"/>
      <c r="D806" s="36"/>
      <c r="E806" s="36"/>
      <c r="F806" s="41" t="str" cm="1">
        <f t="array" ref="F806">IF(LEN('My Details'!$B$2)=0,"see Note 3",IF(LEN(D806)=0,"",IF(LEN(E806)=0,"",(INDEX(Month!$A$2:$Z$15,MATCH(E806,Month!$A$2:$A$15,0),'My Details'!$B$2-2005)+D806))))</f>
        <v>see Note 3</v>
      </c>
      <c r="G806" s="14"/>
      <c r="H806" s="37"/>
      <c r="I806" s="37"/>
      <c r="J806" s="14"/>
      <c r="K806" s="61" t="str">
        <f>IF($A806="","",IF(OR(VLOOKUP($A806,'Species list'!$A$2:$E$456,3,0)="BBRC",VLOOKUP($A806,'Species list'!$A$2:$E$456,3,0)="HOSRP"),"URF required",IF(VLOOKUP($A806,'Species list'!$A$2:$E$456,4,0)="A, description notes required","Inc. ID notes","")))</f>
        <v/>
      </c>
      <c r="L806" s="3"/>
      <c r="M806" s="65" t="str">
        <f t="shared" si="12"/>
        <v/>
      </c>
      <c r="N806" s="32">
        <v>806</v>
      </c>
    </row>
    <row r="807" spans="1:14" x14ac:dyDescent="0.3">
      <c r="A807" s="60"/>
      <c r="B807" s="34"/>
      <c r="C807" s="35"/>
      <c r="D807" s="36"/>
      <c r="E807" s="36"/>
      <c r="F807" s="41" t="str" cm="1">
        <f t="array" ref="F807">IF(LEN('My Details'!$B$2)=0,"see Note 3",IF(LEN(D807)=0,"",IF(LEN(E807)=0,"",(INDEX(Month!$A$2:$Z$15,MATCH(E807,Month!$A$2:$A$15,0),'My Details'!$B$2-2005)+D807))))</f>
        <v>see Note 3</v>
      </c>
      <c r="G807" s="14"/>
      <c r="H807" s="37"/>
      <c r="I807" s="37"/>
      <c r="J807" s="14"/>
      <c r="K807" s="61" t="str">
        <f>IF($A807="","",IF(OR(VLOOKUP($A807,'Species list'!$A$2:$E$456,3,0)="BBRC",VLOOKUP($A807,'Species list'!$A$2:$E$456,3,0)="HOSRP"),"URF required",IF(VLOOKUP($A807,'Species list'!$A$2:$E$456,4,0)="A, description notes required","Inc. ID notes","")))</f>
        <v/>
      </c>
      <c r="L807" s="3"/>
      <c r="M807" s="65" t="str">
        <f t="shared" si="12"/>
        <v/>
      </c>
      <c r="N807" s="32">
        <v>807</v>
      </c>
    </row>
    <row r="808" spans="1:14" x14ac:dyDescent="0.3">
      <c r="A808" s="60"/>
      <c r="B808" s="34"/>
      <c r="C808" s="35"/>
      <c r="D808" s="36"/>
      <c r="E808" s="36"/>
      <c r="F808" s="41" t="str" cm="1">
        <f t="array" ref="F808">IF(LEN('My Details'!$B$2)=0,"see Note 3",IF(LEN(D808)=0,"",IF(LEN(E808)=0,"",(INDEX(Month!$A$2:$Z$15,MATCH(E808,Month!$A$2:$A$15,0),'My Details'!$B$2-2005)+D808))))</f>
        <v>see Note 3</v>
      </c>
      <c r="G808" s="14"/>
      <c r="H808" s="37"/>
      <c r="I808" s="37"/>
      <c r="J808" s="14"/>
      <c r="K808" s="61" t="str">
        <f>IF($A808="","",IF(OR(VLOOKUP($A808,'Species list'!$A$2:$E$456,3,0)="BBRC",VLOOKUP($A808,'Species list'!$A$2:$E$456,3,0)="HOSRP"),"URF required",IF(VLOOKUP($A808,'Species list'!$A$2:$E$456,4,0)="A, description notes required","Inc. ID notes","")))</f>
        <v/>
      </c>
      <c r="L808" s="3"/>
      <c r="M808" s="65" t="str">
        <f t="shared" si="12"/>
        <v/>
      </c>
      <c r="N808" s="32">
        <v>808</v>
      </c>
    </row>
    <row r="809" spans="1:14" x14ac:dyDescent="0.3">
      <c r="A809" s="60"/>
      <c r="B809" s="34"/>
      <c r="C809" s="35"/>
      <c r="D809" s="36"/>
      <c r="E809" s="36"/>
      <c r="F809" s="41" t="str" cm="1">
        <f t="array" ref="F809">IF(LEN('My Details'!$B$2)=0,"see Note 3",IF(LEN(D809)=0,"",IF(LEN(E809)=0,"",(INDEX(Month!$A$2:$Z$15,MATCH(E809,Month!$A$2:$A$15,0),'My Details'!$B$2-2005)+D809))))</f>
        <v>see Note 3</v>
      </c>
      <c r="G809" s="14"/>
      <c r="H809" s="37"/>
      <c r="I809" s="37"/>
      <c r="J809" s="14"/>
      <c r="K809" s="61" t="str">
        <f>IF($A809="","",IF(OR(VLOOKUP($A809,'Species list'!$A$2:$E$456,3,0)="BBRC",VLOOKUP($A809,'Species list'!$A$2:$E$456,3,0)="HOSRP"),"URF required",IF(VLOOKUP($A809,'Species list'!$A$2:$E$456,4,0)="A, description notes required","Inc. ID notes","")))</f>
        <v/>
      </c>
      <c r="L809" s="3"/>
      <c r="M809" s="65" t="str">
        <f t="shared" si="12"/>
        <v/>
      </c>
      <c r="N809" s="32">
        <v>809</v>
      </c>
    </row>
    <row r="810" spans="1:14" x14ac:dyDescent="0.3">
      <c r="A810" s="60"/>
      <c r="B810" s="34"/>
      <c r="C810" s="35"/>
      <c r="D810" s="36"/>
      <c r="E810" s="36"/>
      <c r="F810" s="41" t="str" cm="1">
        <f t="array" ref="F810">IF(LEN('My Details'!$B$2)=0,"see Note 3",IF(LEN(D810)=0,"",IF(LEN(E810)=0,"",(INDEX(Month!$A$2:$Z$15,MATCH(E810,Month!$A$2:$A$15,0),'My Details'!$B$2-2005)+D810))))</f>
        <v>see Note 3</v>
      </c>
      <c r="G810" s="14"/>
      <c r="H810" s="37"/>
      <c r="I810" s="37"/>
      <c r="J810" s="14"/>
      <c r="K810" s="61" t="str">
        <f>IF($A810="","",IF(OR(VLOOKUP($A810,'Species list'!$A$2:$E$456,3,0)="BBRC",VLOOKUP($A810,'Species list'!$A$2:$E$456,3,0)="HOSRP"),"URF required",IF(VLOOKUP($A810,'Species list'!$A$2:$E$456,4,0)="A, description notes required","Inc. ID notes","")))</f>
        <v/>
      </c>
      <c r="L810" s="3"/>
      <c r="M810" s="65" t="str">
        <f t="shared" si="12"/>
        <v/>
      </c>
      <c r="N810" s="32">
        <v>810</v>
      </c>
    </row>
    <row r="811" spans="1:14" x14ac:dyDescent="0.3">
      <c r="A811" s="60"/>
      <c r="B811" s="34"/>
      <c r="C811" s="35"/>
      <c r="D811" s="36"/>
      <c r="E811" s="36"/>
      <c r="F811" s="41" t="str" cm="1">
        <f t="array" ref="F811">IF(LEN('My Details'!$B$2)=0,"see Note 3",IF(LEN(D811)=0,"",IF(LEN(E811)=0,"",(INDEX(Month!$A$2:$Z$15,MATCH(E811,Month!$A$2:$A$15,0),'My Details'!$B$2-2005)+D811))))</f>
        <v>see Note 3</v>
      </c>
      <c r="G811" s="14"/>
      <c r="H811" s="37"/>
      <c r="I811" s="37"/>
      <c r="J811" s="14"/>
      <c r="K811" s="61" t="str">
        <f>IF($A811="","",IF(OR(VLOOKUP($A811,'Species list'!$A$2:$E$456,3,0)="BBRC",VLOOKUP($A811,'Species list'!$A$2:$E$456,3,0)="HOSRP"),"URF required",IF(VLOOKUP($A811,'Species list'!$A$2:$E$456,4,0)="A, description notes required","Inc. ID notes","")))</f>
        <v/>
      </c>
      <c r="L811" s="3"/>
      <c r="M811" s="65" t="str">
        <f t="shared" si="12"/>
        <v/>
      </c>
      <c r="N811" s="32">
        <v>811</v>
      </c>
    </row>
    <row r="812" spans="1:14" x14ac:dyDescent="0.3">
      <c r="A812" s="60"/>
      <c r="B812" s="34"/>
      <c r="C812" s="35"/>
      <c r="D812" s="36"/>
      <c r="E812" s="36"/>
      <c r="F812" s="41" t="str" cm="1">
        <f t="array" ref="F812">IF(LEN('My Details'!$B$2)=0,"see Note 3",IF(LEN(D812)=0,"",IF(LEN(E812)=0,"",(INDEX(Month!$A$2:$Z$15,MATCH(E812,Month!$A$2:$A$15,0),'My Details'!$B$2-2005)+D812))))</f>
        <v>see Note 3</v>
      </c>
      <c r="G812" s="14"/>
      <c r="H812" s="37"/>
      <c r="I812" s="37"/>
      <c r="J812" s="14"/>
      <c r="K812" s="61" t="str">
        <f>IF($A812="","",IF(OR(VLOOKUP($A812,'Species list'!$A$2:$E$456,3,0)="BBRC",VLOOKUP($A812,'Species list'!$A$2:$E$456,3,0)="HOSRP"),"URF required",IF(VLOOKUP($A812,'Species list'!$A$2:$E$456,4,0)="A, description notes required","Inc. ID notes","")))</f>
        <v/>
      </c>
      <c r="L812" s="3"/>
      <c r="M812" s="65" t="str">
        <f t="shared" si="12"/>
        <v/>
      </c>
      <c r="N812" s="32">
        <v>812</v>
      </c>
    </row>
    <row r="813" spans="1:14" x14ac:dyDescent="0.3">
      <c r="A813" s="60"/>
      <c r="B813" s="34"/>
      <c r="C813" s="35"/>
      <c r="D813" s="36"/>
      <c r="E813" s="36"/>
      <c r="F813" s="41" t="str" cm="1">
        <f t="array" ref="F813">IF(LEN('My Details'!$B$2)=0,"see Note 3",IF(LEN(D813)=0,"",IF(LEN(E813)=0,"",(INDEX(Month!$A$2:$Z$15,MATCH(E813,Month!$A$2:$A$15,0),'My Details'!$B$2-2005)+D813))))</f>
        <v>see Note 3</v>
      </c>
      <c r="G813" s="14"/>
      <c r="H813" s="37"/>
      <c r="I813" s="37"/>
      <c r="J813" s="14"/>
      <c r="K813" s="61" t="str">
        <f>IF($A813="","",IF(OR(VLOOKUP($A813,'Species list'!$A$2:$E$456,3,0)="BBRC",VLOOKUP($A813,'Species list'!$A$2:$E$456,3,0)="HOSRP"),"URF required",IF(VLOOKUP($A813,'Species list'!$A$2:$E$456,4,0)="A, description notes required","Inc. ID notes","")))</f>
        <v/>
      </c>
      <c r="L813" s="3"/>
      <c r="M813" s="65" t="str">
        <f t="shared" si="12"/>
        <v/>
      </c>
      <c r="N813" s="32">
        <v>813</v>
      </c>
    </row>
    <row r="814" spans="1:14" x14ac:dyDescent="0.3">
      <c r="A814" s="60"/>
      <c r="B814" s="34"/>
      <c r="C814" s="35"/>
      <c r="D814" s="36"/>
      <c r="E814" s="36"/>
      <c r="F814" s="41" t="str" cm="1">
        <f t="array" ref="F814">IF(LEN('My Details'!$B$2)=0,"see Note 3",IF(LEN(D814)=0,"",IF(LEN(E814)=0,"",(INDEX(Month!$A$2:$Z$15,MATCH(E814,Month!$A$2:$A$15,0),'My Details'!$B$2-2005)+D814))))</f>
        <v>see Note 3</v>
      </c>
      <c r="G814" s="14"/>
      <c r="H814" s="37"/>
      <c r="I814" s="37"/>
      <c r="J814" s="14"/>
      <c r="K814" s="61" t="str">
        <f>IF($A814="","",IF(OR(VLOOKUP($A814,'Species list'!$A$2:$E$456,3,0)="BBRC",VLOOKUP($A814,'Species list'!$A$2:$E$456,3,0)="HOSRP"),"URF required",IF(VLOOKUP($A814,'Species list'!$A$2:$E$456,4,0)="A, description notes required","Inc. ID notes","")))</f>
        <v/>
      </c>
      <c r="L814" s="3"/>
      <c r="M814" s="65" t="str">
        <f t="shared" si="12"/>
        <v/>
      </c>
      <c r="N814" s="32">
        <v>814</v>
      </c>
    </row>
    <row r="815" spans="1:14" x14ac:dyDescent="0.3">
      <c r="A815" s="60"/>
      <c r="B815" s="34"/>
      <c r="C815" s="35"/>
      <c r="D815" s="36"/>
      <c r="E815" s="36"/>
      <c r="F815" s="41" t="str" cm="1">
        <f t="array" ref="F815">IF(LEN('My Details'!$B$2)=0,"see Note 3",IF(LEN(D815)=0,"",IF(LEN(E815)=0,"",(INDEX(Month!$A$2:$Z$15,MATCH(E815,Month!$A$2:$A$15,0),'My Details'!$B$2-2005)+D815))))</f>
        <v>see Note 3</v>
      </c>
      <c r="G815" s="14"/>
      <c r="H815" s="37"/>
      <c r="I815" s="37"/>
      <c r="J815" s="14"/>
      <c r="K815" s="61" t="str">
        <f>IF($A815="","",IF(OR(VLOOKUP($A815,'Species list'!$A$2:$E$456,3,0)="BBRC",VLOOKUP($A815,'Species list'!$A$2:$E$456,3,0)="HOSRP"),"URF required",IF(VLOOKUP($A815,'Species list'!$A$2:$E$456,4,0)="A, description notes required","Inc. ID notes","")))</f>
        <v/>
      </c>
      <c r="L815" s="3"/>
      <c r="M815" s="65" t="str">
        <f t="shared" si="12"/>
        <v/>
      </c>
      <c r="N815" s="32">
        <v>815</v>
      </c>
    </row>
    <row r="816" spans="1:14" x14ac:dyDescent="0.3">
      <c r="A816" s="60"/>
      <c r="B816" s="34"/>
      <c r="C816" s="35"/>
      <c r="D816" s="36"/>
      <c r="E816" s="36"/>
      <c r="F816" s="41" t="str" cm="1">
        <f t="array" ref="F816">IF(LEN('My Details'!$B$2)=0,"see Note 3",IF(LEN(D816)=0,"",IF(LEN(E816)=0,"",(INDEX(Month!$A$2:$Z$15,MATCH(E816,Month!$A$2:$A$15,0),'My Details'!$B$2-2005)+D816))))</f>
        <v>see Note 3</v>
      </c>
      <c r="G816" s="14"/>
      <c r="H816" s="37"/>
      <c r="I816" s="37"/>
      <c r="J816" s="14"/>
      <c r="K816" s="61" t="str">
        <f>IF($A816="","",IF(OR(VLOOKUP($A816,'Species list'!$A$2:$E$456,3,0)="BBRC",VLOOKUP($A816,'Species list'!$A$2:$E$456,3,0)="HOSRP"),"URF required",IF(VLOOKUP($A816,'Species list'!$A$2:$E$456,4,0)="A, description notes required","Inc. ID notes","")))</f>
        <v/>
      </c>
      <c r="L816" s="3"/>
      <c r="M816" s="65" t="str">
        <f t="shared" si="12"/>
        <v/>
      </c>
      <c r="N816" s="32">
        <v>816</v>
      </c>
    </row>
    <row r="817" spans="1:14" x14ac:dyDescent="0.3">
      <c r="A817" s="60"/>
      <c r="B817" s="34"/>
      <c r="C817" s="35"/>
      <c r="D817" s="36"/>
      <c r="E817" s="36"/>
      <c r="F817" s="41" t="str" cm="1">
        <f t="array" ref="F817">IF(LEN('My Details'!$B$2)=0,"see Note 3",IF(LEN(D817)=0,"",IF(LEN(E817)=0,"",(INDEX(Month!$A$2:$Z$15,MATCH(E817,Month!$A$2:$A$15,0),'My Details'!$B$2-2005)+D817))))</f>
        <v>see Note 3</v>
      </c>
      <c r="G817" s="14"/>
      <c r="H817" s="37"/>
      <c r="I817" s="37"/>
      <c r="J817" s="14"/>
      <c r="K817" s="61" t="str">
        <f>IF($A817="","",IF(OR(VLOOKUP($A817,'Species list'!$A$2:$E$456,3,0)="BBRC",VLOOKUP($A817,'Species list'!$A$2:$E$456,3,0)="HOSRP"),"URF required",IF(VLOOKUP($A817,'Species list'!$A$2:$E$456,4,0)="A, description notes required","Inc. ID notes","")))</f>
        <v/>
      </c>
      <c r="L817" s="3"/>
      <c r="M817" s="65" t="str">
        <f t="shared" si="12"/>
        <v/>
      </c>
      <c r="N817" s="32">
        <v>817</v>
      </c>
    </row>
    <row r="818" spans="1:14" x14ac:dyDescent="0.3">
      <c r="A818" s="60"/>
      <c r="B818" s="34"/>
      <c r="C818" s="35"/>
      <c r="D818" s="36"/>
      <c r="E818" s="36"/>
      <c r="F818" s="41" t="str" cm="1">
        <f t="array" ref="F818">IF(LEN('My Details'!$B$2)=0,"see Note 3",IF(LEN(D818)=0,"",IF(LEN(E818)=0,"",(INDEX(Month!$A$2:$Z$15,MATCH(E818,Month!$A$2:$A$15,0),'My Details'!$B$2-2005)+D818))))</f>
        <v>see Note 3</v>
      </c>
      <c r="G818" s="14"/>
      <c r="H818" s="37"/>
      <c r="I818" s="37"/>
      <c r="J818" s="14"/>
      <c r="K818" s="61" t="str">
        <f>IF($A818="","",IF(OR(VLOOKUP($A818,'Species list'!$A$2:$E$456,3,0)="BBRC",VLOOKUP($A818,'Species list'!$A$2:$E$456,3,0)="HOSRP"),"URF required",IF(VLOOKUP($A818,'Species list'!$A$2:$E$456,4,0)="A, description notes required","Inc. ID notes","")))</f>
        <v/>
      </c>
      <c r="L818" s="3"/>
      <c r="M818" s="65" t="str">
        <f t="shared" si="12"/>
        <v/>
      </c>
      <c r="N818" s="32">
        <v>818</v>
      </c>
    </row>
    <row r="819" spans="1:14" x14ac:dyDescent="0.3">
      <c r="A819" s="60"/>
      <c r="B819" s="34"/>
      <c r="C819" s="35"/>
      <c r="D819" s="36"/>
      <c r="E819" s="36"/>
      <c r="F819" s="41" t="str" cm="1">
        <f t="array" ref="F819">IF(LEN('My Details'!$B$2)=0,"see Note 3",IF(LEN(D819)=0,"",IF(LEN(E819)=0,"",(INDEX(Month!$A$2:$Z$15,MATCH(E819,Month!$A$2:$A$15,0),'My Details'!$B$2-2005)+D819))))</f>
        <v>see Note 3</v>
      </c>
      <c r="G819" s="14"/>
      <c r="H819" s="37"/>
      <c r="I819" s="37"/>
      <c r="J819" s="14"/>
      <c r="K819" s="61" t="str">
        <f>IF($A819="","",IF(OR(VLOOKUP($A819,'Species list'!$A$2:$E$456,3,0)="BBRC",VLOOKUP($A819,'Species list'!$A$2:$E$456,3,0)="HOSRP"),"URF required",IF(VLOOKUP($A819,'Species list'!$A$2:$E$456,4,0)="A, description notes required","Inc. ID notes","")))</f>
        <v/>
      </c>
      <c r="L819" s="3"/>
      <c r="M819" s="65" t="str">
        <f t="shared" si="12"/>
        <v/>
      </c>
      <c r="N819" s="32">
        <v>819</v>
      </c>
    </row>
    <row r="820" spans="1:14" x14ac:dyDescent="0.3">
      <c r="A820" s="60"/>
      <c r="B820" s="34"/>
      <c r="C820" s="35"/>
      <c r="D820" s="36"/>
      <c r="E820" s="36"/>
      <c r="F820" s="41" t="str" cm="1">
        <f t="array" ref="F820">IF(LEN('My Details'!$B$2)=0,"see Note 3",IF(LEN(D820)=0,"",IF(LEN(E820)=0,"",(INDEX(Month!$A$2:$Z$15,MATCH(E820,Month!$A$2:$A$15,0),'My Details'!$B$2-2005)+D820))))</f>
        <v>see Note 3</v>
      </c>
      <c r="G820" s="14"/>
      <c r="H820" s="37"/>
      <c r="I820" s="37"/>
      <c r="J820" s="14"/>
      <c r="K820" s="61" t="str">
        <f>IF($A820="","",IF(OR(VLOOKUP($A820,'Species list'!$A$2:$E$456,3,0)="BBRC",VLOOKUP($A820,'Species list'!$A$2:$E$456,3,0)="HOSRP"),"URF required",IF(VLOOKUP($A820,'Species list'!$A$2:$E$456,4,0)="A, description notes required","Inc. ID notes","")))</f>
        <v/>
      </c>
      <c r="L820" s="3"/>
      <c r="M820" s="65" t="str">
        <f t="shared" si="12"/>
        <v/>
      </c>
      <c r="N820" s="32">
        <v>820</v>
      </c>
    </row>
    <row r="821" spans="1:14" x14ac:dyDescent="0.3">
      <c r="A821" s="60"/>
      <c r="B821" s="34"/>
      <c r="C821" s="35"/>
      <c r="D821" s="36"/>
      <c r="E821" s="36"/>
      <c r="F821" s="41" t="str" cm="1">
        <f t="array" ref="F821">IF(LEN('My Details'!$B$2)=0,"see Note 3",IF(LEN(D821)=0,"",IF(LEN(E821)=0,"",(INDEX(Month!$A$2:$Z$15,MATCH(E821,Month!$A$2:$A$15,0),'My Details'!$B$2-2005)+D821))))</f>
        <v>see Note 3</v>
      </c>
      <c r="G821" s="14"/>
      <c r="H821" s="37"/>
      <c r="I821" s="37"/>
      <c r="J821" s="14"/>
      <c r="K821" s="61" t="str">
        <f>IF($A821="","",IF(OR(VLOOKUP($A821,'Species list'!$A$2:$E$456,3,0)="BBRC",VLOOKUP($A821,'Species list'!$A$2:$E$456,3,0)="HOSRP"),"URF required",IF(VLOOKUP($A821,'Species list'!$A$2:$E$456,4,0)="A, description notes required","Inc. ID notes","")))</f>
        <v/>
      </c>
      <c r="L821" s="3"/>
      <c r="M821" s="65" t="str">
        <f t="shared" si="12"/>
        <v/>
      </c>
      <c r="N821" s="32">
        <v>821</v>
      </c>
    </row>
    <row r="822" spans="1:14" x14ac:dyDescent="0.3">
      <c r="A822" s="60"/>
      <c r="B822" s="34"/>
      <c r="C822" s="35"/>
      <c r="D822" s="36"/>
      <c r="E822" s="36"/>
      <c r="F822" s="41" t="str" cm="1">
        <f t="array" ref="F822">IF(LEN('My Details'!$B$2)=0,"see Note 3",IF(LEN(D822)=0,"",IF(LEN(E822)=0,"",(INDEX(Month!$A$2:$Z$15,MATCH(E822,Month!$A$2:$A$15,0),'My Details'!$B$2-2005)+D822))))</f>
        <v>see Note 3</v>
      </c>
      <c r="G822" s="14"/>
      <c r="H822" s="37"/>
      <c r="I822" s="37"/>
      <c r="J822" s="14"/>
      <c r="K822" s="61" t="str">
        <f>IF($A822="","",IF(OR(VLOOKUP($A822,'Species list'!$A$2:$E$456,3,0)="BBRC",VLOOKUP($A822,'Species list'!$A$2:$E$456,3,0)="HOSRP"),"URF required",IF(VLOOKUP($A822,'Species list'!$A$2:$E$456,4,0)="A, description notes required","Inc. ID notes","")))</f>
        <v/>
      </c>
      <c r="L822" s="3"/>
      <c r="M822" s="65" t="str">
        <f t="shared" si="12"/>
        <v/>
      </c>
      <c r="N822" s="32">
        <v>822</v>
      </c>
    </row>
    <row r="823" spans="1:14" x14ac:dyDescent="0.3">
      <c r="A823" s="60"/>
      <c r="B823" s="34"/>
      <c r="C823" s="35"/>
      <c r="D823" s="36"/>
      <c r="E823" s="36"/>
      <c r="F823" s="41" t="str" cm="1">
        <f t="array" ref="F823">IF(LEN('My Details'!$B$2)=0,"see Note 3",IF(LEN(D823)=0,"",IF(LEN(E823)=0,"",(INDEX(Month!$A$2:$Z$15,MATCH(E823,Month!$A$2:$A$15,0),'My Details'!$B$2-2005)+D823))))</f>
        <v>see Note 3</v>
      </c>
      <c r="G823" s="14"/>
      <c r="H823" s="37"/>
      <c r="I823" s="37"/>
      <c r="J823" s="14"/>
      <c r="K823" s="61" t="str">
        <f>IF($A823="","",IF(OR(VLOOKUP($A823,'Species list'!$A$2:$E$456,3,0)="BBRC",VLOOKUP($A823,'Species list'!$A$2:$E$456,3,0)="HOSRP"),"URF required",IF(VLOOKUP($A823,'Species list'!$A$2:$E$456,4,0)="A, description notes required","Inc. ID notes","")))</f>
        <v/>
      </c>
      <c r="L823" s="3"/>
      <c r="M823" s="65" t="str">
        <f t="shared" si="12"/>
        <v/>
      </c>
      <c r="N823" s="32">
        <v>823</v>
      </c>
    </row>
    <row r="824" spans="1:14" x14ac:dyDescent="0.3">
      <c r="A824" s="60"/>
      <c r="B824" s="34"/>
      <c r="C824" s="35"/>
      <c r="D824" s="36"/>
      <c r="E824" s="36"/>
      <c r="F824" s="41" t="str" cm="1">
        <f t="array" ref="F824">IF(LEN('My Details'!$B$2)=0,"see Note 3",IF(LEN(D824)=0,"",IF(LEN(E824)=0,"",(INDEX(Month!$A$2:$Z$15,MATCH(E824,Month!$A$2:$A$15,0),'My Details'!$B$2-2005)+D824))))</f>
        <v>see Note 3</v>
      </c>
      <c r="G824" s="14"/>
      <c r="H824" s="37"/>
      <c r="I824" s="37"/>
      <c r="J824" s="14"/>
      <c r="K824" s="61" t="str">
        <f>IF($A824="","",IF(OR(VLOOKUP($A824,'Species list'!$A$2:$E$456,3,0)="BBRC",VLOOKUP($A824,'Species list'!$A$2:$E$456,3,0)="HOSRP"),"URF required",IF(VLOOKUP($A824,'Species list'!$A$2:$E$456,4,0)="A, description notes required","Inc. ID notes","")))</f>
        <v/>
      </c>
      <c r="L824" s="3"/>
      <c r="M824" s="65" t="str">
        <f t="shared" si="12"/>
        <v/>
      </c>
      <c r="N824" s="32">
        <v>824</v>
      </c>
    </row>
    <row r="825" spans="1:14" x14ac:dyDescent="0.3">
      <c r="A825" s="60"/>
      <c r="B825" s="34"/>
      <c r="C825" s="35"/>
      <c r="D825" s="36"/>
      <c r="E825" s="36"/>
      <c r="F825" s="41" t="str" cm="1">
        <f t="array" ref="F825">IF(LEN('My Details'!$B$2)=0,"see Note 3",IF(LEN(D825)=0,"",IF(LEN(E825)=0,"",(INDEX(Month!$A$2:$Z$15,MATCH(E825,Month!$A$2:$A$15,0),'My Details'!$B$2-2005)+D825))))</f>
        <v>see Note 3</v>
      </c>
      <c r="G825" s="14"/>
      <c r="H825" s="37"/>
      <c r="I825" s="37"/>
      <c r="J825" s="14"/>
      <c r="K825" s="61" t="str">
        <f>IF($A825="","",IF(OR(VLOOKUP($A825,'Species list'!$A$2:$E$456,3,0)="BBRC",VLOOKUP($A825,'Species list'!$A$2:$E$456,3,0)="HOSRP"),"URF required",IF(VLOOKUP($A825,'Species list'!$A$2:$E$456,4,0)="A, description notes required","Inc. ID notes","")))</f>
        <v/>
      </c>
      <c r="L825" s="3"/>
      <c r="M825" s="65" t="str">
        <f t="shared" si="12"/>
        <v/>
      </c>
      <c r="N825" s="32">
        <v>825</v>
      </c>
    </row>
    <row r="826" spans="1:14" x14ac:dyDescent="0.3">
      <c r="A826" s="60"/>
      <c r="B826" s="34"/>
      <c r="C826" s="35"/>
      <c r="D826" s="36"/>
      <c r="E826" s="36"/>
      <c r="F826" s="41" t="str" cm="1">
        <f t="array" ref="F826">IF(LEN('My Details'!$B$2)=0,"see Note 3",IF(LEN(D826)=0,"",IF(LEN(E826)=0,"",(INDEX(Month!$A$2:$Z$15,MATCH(E826,Month!$A$2:$A$15,0),'My Details'!$B$2-2005)+D826))))</f>
        <v>see Note 3</v>
      </c>
      <c r="G826" s="14"/>
      <c r="H826" s="37"/>
      <c r="I826" s="37"/>
      <c r="J826" s="14"/>
      <c r="K826" s="61" t="str">
        <f>IF($A826="","",IF(OR(VLOOKUP($A826,'Species list'!$A$2:$E$456,3,0)="BBRC",VLOOKUP($A826,'Species list'!$A$2:$E$456,3,0)="HOSRP"),"URF required",IF(VLOOKUP($A826,'Species list'!$A$2:$E$456,4,0)="A, description notes required","Inc. ID notes","")))</f>
        <v/>
      </c>
      <c r="L826" s="3"/>
      <c r="M826" s="65" t="str">
        <f t="shared" si="12"/>
        <v/>
      </c>
      <c r="N826" s="32">
        <v>826</v>
      </c>
    </row>
    <row r="827" spans="1:14" x14ac:dyDescent="0.3">
      <c r="A827" s="60"/>
      <c r="B827" s="34"/>
      <c r="C827" s="35"/>
      <c r="D827" s="36"/>
      <c r="E827" s="36"/>
      <c r="F827" s="41" t="str" cm="1">
        <f t="array" ref="F827">IF(LEN('My Details'!$B$2)=0,"see Note 3",IF(LEN(D827)=0,"",IF(LEN(E827)=0,"",(INDEX(Month!$A$2:$Z$15,MATCH(E827,Month!$A$2:$A$15,0),'My Details'!$B$2-2005)+D827))))</f>
        <v>see Note 3</v>
      </c>
      <c r="G827" s="14"/>
      <c r="H827" s="37"/>
      <c r="I827" s="37"/>
      <c r="J827" s="14"/>
      <c r="K827" s="61" t="str">
        <f>IF($A827="","",IF(OR(VLOOKUP($A827,'Species list'!$A$2:$E$456,3,0)="BBRC",VLOOKUP($A827,'Species list'!$A$2:$E$456,3,0)="HOSRP"),"URF required",IF(VLOOKUP($A827,'Species list'!$A$2:$E$456,4,0)="A, description notes required","Inc. ID notes","")))</f>
        <v/>
      </c>
      <c r="L827" s="3"/>
      <c r="M827" s="65" t="str">
        <f t="shared" si="12"/>
        <v/>
      </c>
      <c r="N827" s="32">
        <v>827</v>
      </c>
    </row>
    <row r="828" spans="1:14" x14ac:dyDescent="0.3">
      <c r="A828" s="60"/>
      <c r="B828" s="34"/>
      <c r="C828" s="35"/>
      <c r="D828" s="36"/>
      <c r="E828" s="36"/>
      <c r="F828" s="41" t="str" cm="1">
        <f t="array" ref="F828">IF(LEN('My Details'!$B$2)=0,"see Note 3",IF(LEN(D828)=0,"",IF(LEN(E828)=0,"",(INDEX(Month!$A$2:$Z$15,MATCH(E828,Month!$A$2:$A$15,0),'My Details'!$B$2-2005)+D828))))</f>
        <v>see Note 3</v>
      </c>
      <c r="G828" s="14"/>
      <c r="H828" s="37"/>
      <c r="I828" s="37"/>
      <c r="J828" s="14"/>
      <c r="K828" s="61" t="str">
        <f>IF($A828="","",IF(OR(VLOOKUP($A828,'Species list'!$A$2:$E$456,3,0)="BBRC",VLOOKUP($A828,'Species list'!$A$2:$E$456,3,0)="HOSRP"),"URF required",IF(VLOOKUP($A828,'Species list'!$A$2:$E$456,4,0)="A, description notes required","Inc. ID notes","")))</f>
        <v/>
      </c>
      <c r="L828" s="3"/>
      <c r="M828" s="65" t="str">
        <f t="shared" si="12"/>
        <v/>
      </c>
      <c r="N828" s="32">
        <v>828</v>
      </c>
    </row>
    <row r="829" spans="1:14" x14ac:dyDescent="0.3">
      <c r="A829" s="60"/>
      <c r="B829" s="34"/>
      <c r="C829" s="35"/>
      <c r="D829" s="36"/>
      <c r="E829" s="36"/>
      <c r="F829" s="41" t="str" cm="1">
        <f t="array" ref="F829">IF(LEN('My Details'!$B$2)=0,"see Note 3",IF(LEN(D829)=0,"",IF(LEN(E829)=0,"",(INDEX(Month!$A$2:$Z$15,MATCH(E829,Month!$A$2:$A$15,0),'My Details'!$B$2-2005)+D829))))</f>
        <v>see Note 3</v>
      </c>
      <c r="G829" s="14"/>
      <c r="H829" s="37"/>
      <c r="I829" s="37"/>
      <c r="J829" s="14"/>
      <c r="K829" s="61" t="str">
        <f>IF($A829="","",IF(OR(VLOOKUP($A829,'Species list'!$A$2:$E$456,3,0)="BBRC",VLOOKUP($A829,'Species list'!$A$2:$E$456,3,0)="HOSRP"),"URF required",IF(VLOOKUP($A829,'Species list'!$A$2:$E$456,4,0)="A, description notes required","Inc. ID notes","")))</f>
        <v/>
      </c>
      <c r="L829" s="3"/>
      <c r="M829" s="65" t="str">
        <f t="shared" si="12"/>
        <v/>
      </c>
      <c r="N829" s="32">
        <v>829</v>
      </c>
    </row>
    <row r="830" spans="1:14" x14ac:dyDescent="0.3">
      <c r="A830" s="60"/>
      <c r="B830" s="34"/>
      <c r="C830" s="35"/>
      <c r="D830" s="36"/>
      <c r="E830" s="36"/>
      <c r="F830" s="41" t="str" cm="1">
        <f t="array" ref="F830">IF(LEN('My Details'!$B$2)=0,"see Note 3",IF(LEN(D830)=0,"",IF(LEN(E830)=0,"",(INDEX(Month!$A$2:$Z$15,MATCH(E830,Month!$A$2:$A$15,0),'My Details'!$B$2-2005)+D830))))</f>
        <v>see Note 3</v>
      </c>
      <c r="G830" s="14"/>
      <c r="H830" s="37"/>
      <c r="I830" s="37"/>
      <c r="J830" s="14"/>
      <c r="K830" s="61" t="str">
        <f>IF($A830="","",IF(OR(VLOOKUP($A830,'Species list'!$A$2:$E$456,3,0)="BBRC",VLOOKUP($A830,'Species list'!$A$2:$E$456,3,0)="HOSRP"),"URF required",IF(VLOOKUP($A830,'Species list'!$A$2:$E$456,4,0)="A, description notes required","Inc. ID notes","")))</f>
        <v/>
      </c>
      <c r="L830" s="3"/>
      <c r="M830" s="65" t="str">
        <f t="shared" si="12"/>
        <v/>
      </c>
      <c r="N830" s="32">
        <v>830</v>
      </c>
    </row>
    <row r="831" spans="1:14" x14ac:dyDescent="0.3">
      <c r="A831" s="60"/>
      <c r="B831" s="34"/>
      <c r="C831" s="35"/>
      <c r="D831" s="36"/>
      <c r="E831" s="36"/>
      <c r="F831" s="41" t="str" cm="1">
        <f t="array" ref="F831">IF(LEN('My Details'!$B$2)=0,"see Note 3",IF(LEN(D831)=0,"",IF(LEN(E831)=0,"",(INDEX(Month!$A$2:$Z$15,MATCH(E831,Month!$A$2:$A$15,0),'My Details'!$B$2-2005)+D831))))</f>
        <v>see Note 3</v>
      </c>
      <c r="G831" s="14"/>
      <c r="H831" s="37"/>
      <c r="I831" s="37"/>
      <c r="J831" s="14"/>
      <c r="K831" s="61" t="str">
        <f>IF($A831="","",IF(OR(VLOOKUP($A831,'Species list'!$A$2:$E$456,3,0)="BBRC",VLOOKUP($A831,'Species list'!$A$2:$E$456,3,0)="HOSRP"),"URF required",IF(VLOOKUP($A831,'Species list'!$A$2:$E$456,4,0)="A, description notes required","Inc. ID notes","")))</f>
        <v/>
      </c>
      <c r="L831" s="3"/>
      <c r="M831" s="65" t="str">
        <f t="shared" si="12"/>
        <v/>
      </c>
      <c r="N831" s="32">
        <v>831</v>
      </c>
    </row>
    <row r="832" spans="1:14" x14ac:dyDescent="0.3">
      <c r="A832" s="60"/>
      <c r="B832" s="34"/>
      <c r="C832" s="35"/>
      <c r="D832" s="36"/>
      <c r="E832" s="36"/>
      <c r="F832" s="41" t="str" cm="1">
        <f t="array" ref="F832">IF(LEN('My Details'!$B$2)=0,"see Note 3",IF(LEN(D832)=0,"",IF(LEN(E832)=0,"",(INDEX(Month!$A$2:$Z$15,MATCH(E832,Month!$A$2:$A$15,0),'My Details'!$B$2-2005)+D832))))</f>
        <v>see Note 3</v>
      </c>
      <c r="G832" s="14"/>
      <c r="H832" s="37"/>
      <c r="I832" s="37"/>
      <c r="J832" s="14"/>
      <c r="K832" s="61" t="str">
        <f>IF($A832="","",IF(OR(VLOOKUP($A832,'Species list'!$A$2:$E$456,3,0)="BBRC",VLOOKUP($A832,'Species list'!$A$2:$E$456,3,0)="HOSRP"),"URF required",IF(VLOOKUP($A832,'Species list'!$A$2:$E$456,4,0)="A, description notes required","Inc. ID notes","")))</f>
        <v/>
      </c>
      <c r="L832" s="3"/>
      <c r="M832" s="65" t="str">
        <f t="shared" si="12"/>
        <v/>
      </c>
      <c r="N832" s="32">
        <v>832</v>
      </c>
    </row>
    <row r="833" spans="1:14" x14ac:dyDescent="0.3">
      <c r="A833" s="60"/>
      <c r="B833" s="34"/>
      <c r="C833" s="35"/>
      <c r="D833" s="36"/>
      <c r="E833" s="36"/>
      <c r="F833" s="41" t="str" cm="1">
        <f t="array" ref="F833">IF(LEN('My Details'!$B$2)=0,"see Note 3",IF(LEN(D833)=0,"",IF(LEN(E833)=0,"",(INDEX(Month!$A$2:$Z$15,MATCH(E833,Month!$A$2:$A$15,0),'My Details'!$B$2-2005)+D833))))</f>
        <v>see Note 3</v>
      </c>
      <c r="G833" s="14"/>
      <c r="H833" s="37"/>
      <c r="I833" s="37"/>
      <c r="J833" s="14"/>
      <c r="K833" s="61" t="str">
        <f>IF($A833="","",IF(OR(VLOOKUP($A833,'Species list'!$A$2:$E$456,3,0)="BBRC",VLOOKUP($A833,'Species list'!$A$2:$E$456,3,0)="HOSRP"),"URF required",IF(VLOOKUP($A833,'Species list'!$A$2:$E$456,4,0)="A, description notes required","Inc. ID notes","")))</f>
        <v/>
      </c>
      <c r="L833" s="3"/>
      <c r="M833" s="65" t="str">
        <f t="shared" si="12"/>
        <v/>
      </c>
      <c r="N833" s="32">
        <v>833</v>
      </c>
    </row>
    <row r="834" spans="1:14" x14ac:dyDescent="0.3">
      <c r="A834" s="60"/>
      <c r="B834" s="34"/>
      <c r="C834" s="35"/>
      <c r="D834" s="36"/>
      <c r="E834" s="36"/>
      <c r="F834" s="41" t="str" cm="1">
        <f t="array" ref="F834">IF(LEN('My Details'!$B$2)=0,"see Note 3",IF(LEN(D834)=0,"",IF(LEN(E834)=0,"",(INDEX(Month!$A$2:$Z$15,MATCH(E834,Month!$A$2:$A$15,0),'My Details'!$B$2-2005)+D834))))</f>
        <v>see Note 3</v>
      </c>
      <c r="G834" s="14"/>
      <c r="H834" s="37"/>
      <c r="I834" s="37"/>
      <c r="J834" s="14"/>
      <c r="K834" s="61" t="str">
        <f>IF($A834="","",IF(OR(VLOOKUP($A834,'Species list'!$A$2:$E$456,3,0)="BBRC",VLOOKUP($A834,'Species list'!$A$2:$E$456,3,0)="HOSRP"),"URF required",IF(VLOOKUP($A834,'Species list'!$A$2:$E$456,4,0)="A, description notes required","Inc. ID notes","")))</f>
        <v/>
      </c>
      <c r="L834" s="3"/>
      <c r="M834" s="65" t="str">
        <f t="shared" si="12"/>
        <v/>
      </c>
      <c r="N834" s="32">
        <v>834</v>
      </c>
    </row>
    <row r="835" spans="1:14" x14ac:dyDescent="0.3">
      <c r="A835" s="60"/>
      <c r="B835" s="34"/>
      <c r="C835" s="35"/>
      <c r="D835" s="36"/>
      <c r="E835" s="36"/>
      <c r="F835" s="41" t="str" cm="1">
        <f t="array" ref="F835">IF(LEN('My Details'!$B$2)=0,"see Note 3",IF(LEN(D835)=0,"",IF(LEN(E835)=0,"",(INDEX(Month!$A$2:$Z$15,MATCH(E835,Month!$A$2:$A$15,0),'My Details'!$B$2-2005)+D835))))</f>
        <v>see Note 3</v>
      </c>
      <c r="G835" s="14"/>
      <c r="H835" s="37"/>
      <c r="I835" s="37"/>
      <c r="J835" s="14"/>
      <c r="K835" s="61" t="str">
        <f>IF($A835="","",IF(OR(VLOOKUP($A835,'Species list'!$A$2:$E$456,3,0)="BBRC",VLOOKUP($A835,'Species list'!$A$2:$E$456,3,0)="HOSRP"),"URF required",IF(VLOOKUP($A835,'Species list'!$A$2:$E$456,4,0)="A, description notes required","Inc. ID notes","")))</f>
        <v/>
      </c>
      <c r="L835" s="3"/>
      <c r="M835" s="65" t="str">
        <f t="shared" si="12"/>
        <v/>
      </c>
      <c r="N835" s="32">
        <v>835</v>
      </c>
    </row>
    <row r="836" spans="1:14" x14ac:dyDescent="0.3">
      <c r="A836" s="60"/>
      <c r="B836" s="34"/>
      <c r="C836" s="35"/>
      <c r="D836" s="36"/>
      <c r="E836" s="36"/>
      <c r="F836" s="41" t="str" cm="1">
        <f t="array" ref="F836">IF(LEN('My Details'!$B$2)=0,"see Note 3",IF(LEN(D836)=0,"",IF(LEN(E836)=0,"",(INDEX(Month!$A$2:$Z$15,MATCH(E836,Month!$A$2:$A$15,0),'My Details'!$B$2-2005)+D836))))</f>
        <v>see Note 3</v>
      </c>
      <c r="G836" s="14"/>
      <c r="H836" s="37"/>
      <c r="I836" s="37"/>
      <c r="J836" s="14"/>
      <c r="K836" s="61" t="str">
        <f>IF($A836="","",IF(OR(VLOOKUP($A836,'Species list'!$A$2:$E$456,3,0)="BBRC",VLOOKUP($A836,'Species list'!$A$2:$E$456,3,0)="HOSRP"),"URF required",IF(VLOOKUP($A836,'Species list'!$A$2:$E$456,4,0)="A, description notes required","Inc. ID notes","")))</f>
        <v/>
      </c>
      <c r="L836" s="3"/>
      <c r="M836" s="65" t="str">
        <f t="shared" si="12"/>
        <v/>
      </c>
      <c r="N836" s="32">
        <v>836</v>
      </c>
    </row>
    <row r="837" spans="1:14" x14ac:dyDescent="0.3">
      <c r="A837" s="60"/>
      <c r="B837" s="34"/>
      <c r="C837" s="35"/>
      <c r="D837" s="36"/>
      <c r="E837" s="36"/>
      <c r="F837" s="41" t="str" cm="1">
        <f t="array" ref="F837">IF(LEN('My Details'!$B$2)=0,"see Note 3",IF(LEN(D837)=0,"",IF(LEN(E837)=0,"",(INDEX(Month!$A$2:$Z$15,MATCH(E837,Month!$A$2:$A$15,0),'My Details'!$B$2-2005)+D837))))</f>
        <v>see Note 3</v>
      </c>
      <c r="G837" s="14"/>
      <c r="H837" s="37"/>
      <c r="I837" s="37"/>
      <c r="J837" s="14"/>
      <c r="K837" s="61" t="str">
        <f>IF($A837="","",IF(OR(VLOOKUP($A837,'Species list'!$A$2:$E$456,3,0)="BBRC",VLOOKUP($A837,'Species list'!$A$2:$E$456,3,0)="HOSRP"),"URF required",IF(VLOOKUP($A837,'Species list'!$A$2:$E$456,4,0)="A, description notes required","Inc. ID notes","")))</f>
        <v/>
      </c>
      <c r="L837" s="3"/>
      <c r="M837" s="65" t="str">
        <f t="shared" ref="M837:M900" si="13">IF(LEN(A837)=0,"",$M$3)</f>
        <v/>
      </c>
      <c r="N837" s="32">
        <v>837</v>
      </c>
    </row>
    <row r="838" spans="1:14" x14ac:dyDescent="0.3">
      <c r="A838" s="60"/>
      <c r="B838" s="34"/>
      <c r="C838" s="35"/>
      <c r="D838" s="36"/>
      <c r="E838" s="36"/>
      <c r="F838" s="41" t="str" cm="1">
        <f t="array" ref="F838">IF(LEN('My Details'!$B$2)=0,"see Note 3",IF(LEN(D838)=0,"",IF(LEN(E838)=0,"",(INDEX(Month!$A$2:$Z$15,MATCH(E838,Month!$A$2:$A$15,0),'My Details'!$B$2-2005)+D838))))</f>
        <v>see Note 3</v>
      </c>
      <c r="G838" s="14"/>
      <c r="H838" s="37"/>
      <c r="I838" s="37"/>
      <c r="J838" s="14"/>
      <c r="K838" s="61" t="str">
        <f>IF($A838="","",IF(OR(VLOOKUP($A838,'Species list'!$A$2:$E$456,3,0)="BBRC",VLOOKUP($A838,'Species list'!$A$2:$E$456,3,0)="HOSRP"),"URF required",IF(VLOOKUP($A838,'Species list'!$A$2:$E$456,4,0)="A, description notes required","Inc. ID notes","")))</f>
        <v/>
      </c>
      <c r="L838" s="3"/>
      <c r="M838" s="65" t="str">
        <f t="shared" si="13"/>
        <v/>
      </c>
      <c r="N838" s="32">
        <v>838</v>
      </c>
    </row>
    <row r="839" spans="1:14" x14ac:dyDescent="0.3">
      <c r="A839" s="60"/>
      <c r="B839" s="34"/>
      <c r="C839" s="35"/>
      <c r="D839" s="36"/>
      <c r="E839" s="36"/>
      <c r="F839" s="41" t="str" cm="1">
        <f t="array" ref="F839">IF(LEN('My Details'!$B$2)=0,"see Note 3",IF(LEN(D839)=0,"",IF(LEN(E839)=0,"",(INDEX(Month!$A$2:$Z$15,MATCH(E839,Month!$A$2:$A$15,0),'My Details'!$B$2-2005)+D839))))</f>
        <v>see Note 3</v>
      </c>
      <c r="G839" s="14"/>
      <c r="H839" s="37"/>
      <c r="I839" s="37"/>
      <c r="J839" s="14"/>
      <c r="K839" s="61" t="str">
        <f>IF($A839="","",IF(OR(VLOOKUP($A839,'Species list'!$A$2:$E$456,3,0)="BBRC",VLOOKUP($A839,'Species list'!$A$2:$E$456,3,0)="HOSRP"),"URF required",IF(VLOOKUP($A839,'Species list'!$A$2:$E$456,4,0)="A, description notes required","Inc. ID notes","")))</f>
        <v/>
      </c>
      <c r="L839" s="3"/>
      <c r="M839" s="65" t="str">
        <f t="shared" si="13"/>
        <v/>
      </c>
      <c r="N839" s="32">
        <v>839</v>
      </c>
    </row>
    <row r="840" spans="1:14" x14ac:dyDescent="0.3">
      <c r="A840" s="60"/>
      <c r="B840" s="34"/>
      <c r="C840" s="35"/>
      <c r="D840" s="36"/>
      <c r="E840" s="36"/>
      <c r="F840" s="41" t="str" cm="1">
        <f t="array" ref="F840">IF(LEN('My Details'!$B$2)=0,"see Note 3",IF(LEN(D840)=0,"",IF(LEN(E840)=0,"",(INDEX(Month!$A$2:$Z$15,MATCH(E840,Month!$A$2:$A$15,0),'My Details'!$B$2-2005)+D840))))</f>
        <v>see Note 3</v>
      </c>
      <c r="G840" s="14"/>
      <c r="H840" s="37"/>
      <c r="I840" s="37"/>
      <c r="J840" s="14"/>
      <c r="K840" s="61" t="str">
        <f>IF($A840="","",IF(OR(VLOOKUP($A840,'Species list'!$A$2:$E$456,3,0)="BBRC",VLOOKUP($A840,'Species list'!$A$2:$E$456,3,0)="HOSRP"),"URF required",IF(VLOOKUP($A840,'Species list'!$A$2:$E$456,4,0)="A, description notes required","Inc. ID notes","")))</f>
        <v/>
      </c>
      <c r="L840" s="3"/>
      <c r="M840" s="65" t="str">
        <f t="shared" si="13"/>
        <v/>
      </c>
      <c r="N840" s="32">
        <v>840</v>
      </c>
    </row>
    <row r="841" spans="1:14" x14ac:dyDescent="0.3">
      <c r="A841" s="60"/>
      <c r="B841" s="34"/>
      <c r="C841" s="35"/>
      <c r="D841" s="36"/>
      <c r="E841" s="36"/>
      <c r="F841" s="41" t="str" cm="1">
        <f t="array" ref="F841">IF(LEN('My Details'!$B$2)=0,"see Note 3",IF(LEN(D841)=0,"",IF(LEN(E841)=0,"",(INDEX(Month!$A$2:$Z$15,MATCH(E841,Month!$A$2:$A$15,0),'My Details'!$B$2-2005)+D841))))</f>
        <v>see Note 3</v>
      </c>
      <c r="G841" s="14"/>
      <c r="H841" s="37"/>
      <c r="I841" s="37"/>
      <c r="J841" s="14"/>
      <c r="K841" s="61" t="str">
        <f>IF($A841="","",IF(OR(VLOOKUP($A841,'Species list'!$A$2:$E$456,3,0)="BBRC",VLOOKUP($A841,'Species list'!$A$2:$E$456,3,0)="HOSRP"),"URF required",IF(VLOOKUP($A841,'Species list'!$A$2:$E$456,4,0)="A, description notes required","Inc. ID notes","")))</f>
        <v/>
      </c>
      <c r="L841" s="3"/>
      <c r="M841" s="65" t="str">
        <f t="shared" si="13"/>
        <v/>
      </c>
      <c r="N841" s="32">
        <v>841</v>
      </c>
    </row>
    <row r="842" spans="1:14" x14ac:dyDescent="0.3">
      <c r="A842" s="60"/>
      <c r="B842" s="34"/>
      <c r="C842" s="35"/>
      <c r="D842" s="36"/>
      <c r="E842" s="36"/>
      <c r="F842" s="41" t="str" cm="1">
        <f t="array" ref="F842">IF(LEN('My Details'!$B$2)=0,"see Note 3",IF(LEN(D842)=0,"",IF(LEN(E842)=0,"",(INDEX(Month!$A$2:$Z$15,MATCH(E842,Month!$A$2:$A$15,0),'My Details'!$B$2-2005)+D842))))</f>
        <v>see Note 3</v>
      </c>
      <c r="G842" s="14"/>
      <c r="H842" s="37"/>
      <c r="I842" s="37"/>
      <c r="J842" s="14"/>
      <c r="K842" s="61" t="str">
        <f>IF($A842="","",IF(OR(VLOOKUP($A842,'Species list'!$A$2:$E$456,3,0)="BBRC",VLOOKUP($A842,'Species list'!$A$2:$E$456,3,0)="HOSRP"),"URF required",IF(VLOOKUP($A842,'Species list'!$A$2:$E$456,4,0)="A, description notes required","Inc. ID notes","")))</f>
        <v/>
      </c>
      <c r="L842" s="3"/>
      <c r="M842" s="65" t="str">
        <f t="shared" si="13"/>
        <v/>
      </c>
      <c r="N842" s="32">
        <v>842</v>
      </c>
    </row>
    <row r="843" spans="1:14" x14ac:dyDescent="0.3">
      <c r="A843" s="60"/>
      <c r="B843" s="34"/>
      <c r="C843" s="35"/>
      <c r="D843" s="36"/>
      <c r="E843" s="36"/>
      <c r="F843" s="41" t="str" cm="1">
        <f t="array" ref="F843">IF(LEN('My Details'!$B$2)=0,"see Note 3",IF(LEN(D843)=0,"",IF(LEN(E843)=0,"",(INDEX(Month!$A$2:$Z$15,MATCH(E843,Month!$A$2:$A$15,0),'My Details'!$B$2-2005)+D843))))</f>
        <v>see Note 3</v>
      </c>
      <c r="G843" s="14"/>
      <c r="H843" s="37"/>
      <c r="I843" s="37"/>
      <c r="J843" s="14"/>
      <c r="K843" s="61" t="str">
        <f>IF($A843="","",IF(OR(VLOOKUP($A843,'Species list'!$A$2:$E$456,3,0)="BBRC",VLOOKUP($A843,'Species list'!$A$2:$E$456,3,0)="HOSRP"),"URF required",IF(VLOOKUP($A843,'Species list'!$A$2:$E$456,4,0)="A, description notes required","Inc. ID notes","")))</f>
        <v/>
      </c>
      <c r="L843" s="3"/>
      <c r="M843" s="65" t="str">
        <f t="shared" si="13"/>
        <v/>
      </c>
      <c r="N843" s="32">
        <v>843</v>
      </c>
    </row>
    <row r="844" spans="1:14" x14ac:dyDescent="0.3">
      <c r="A844" s="60"/>
      <c r="B844" s="34"/>
      <c r="C844" s="35"/>
      <c r="D844" s="36"/>
      <c r="E844" s="36"/>
      <c r="F844" s="41" t="str" cm="1">
        <f t="array" ref="F844">IF(LEN('My Details'!$B$2)=0,"see Note 3",IF(LEN(D844)=0,"",IF(LEN(E844)=0,"",(INDEX(Month!$A$2:$Z$15,MATCH(E844,Month!$A$2:$A$15,0),'My Details'!$B$2-2005)+D844))))</f>
        <v>see Note 3</v>
      </c>
      <c r="G844" s="14"/>
      <c r="H844" s="37"/>
      <c r="I844" s="37"/>
      <c r="J844" s="14"/>
      <c r="K844" s="61" t="str">
        <f>IF($A844="","",IF(OR(VLOOKUP($A844,'Species list'!$A$2:$E$456,3,0)="BBRC",VLOOKUP($A844,'Species list'!$A$2:$E$456,3,0)="HOSRP"),"URF required",IF(VLOOKUP($A844,'Species list'!$A$2:$E$456,4,0)="A, description notes required","Inc. ID notes","")))</f>
        <v/>
      </c>
      <c r="L844" s="3"/>
      <c r="M844" s="65" t="str">
        <f t="shared" si="13"/>
        <v/>
      </c>
      <c r="N844" s="32">
        <v>844</v>
      </c>
    </row>
    <row r="845" spans="1:14" x14ac:dyDescent="0.3">
      <c r="A845" s="60"/>
      <c r="B845" s="34"/>
      <c r="C845" s="35"/>
      <c r="D845" s="36"/>
      <c r="E845" s="36"/>
      <c r="F845" s="41" t="str" cm="1">
        <f t="array" ref="F845">IF(LEN('My Details'!$B$2)=0,"see Note 3",IF(LEN(D845)=0,"",IF(LEN(E845)=0,"",(INDEX(Month!$A$2:$Z$15,MATCH(E845,Month!$A$2:$A$15,0),'My Details'!$B$2-2005)+D845))))</f>
        <v>see Note 3</v>
      </c>
      <c r="G845" s="14"/>
      <c r="H845" s="37"/>
      <c r="I845" s="37"/>
      <c r="J845" s="14"/>
      <c r="K845" s="61" t="str">
        <f>IF($A845="","",IF(OR(VLOOKUP($A845,'Species list'!$A$2:$E$456,3,0)="BBRC",VLOOKUP($A845,'Species list'!$A$2:$E$456,3,0)="HOSRP"),"URF required",IF(VLOOKUP($A845,'Species list'!$A$2:$E$456,4,0)="A, description notes required","Inc. ID notes","")))</f>
        <v/>
      </c>
      <c r="L845" s="3"/>
      <c r="M845" s="65" t="str">
        <f t="shared" si="13"/>
        <v/>
      </c>
      <c r="N845" s="32">
        <v>845</v>
      </c>
    </row>
    <row r="846" spans="1:14" x14ac:dyDescent="0.3">
      <c r="A846" s="60"/>
      <c r="B846" s="34"/>
      <c r="C846" s="35"/>
      <c r="D846" s="36"/>
      <c r="E846" s="36"/>
      <c r="F846" s="41" t="str" cm="1">
        <f t="array" ref="F846">IF(LEN('My Details'!$B$2)=0,"see Note 3",IF(LEN(D846)=0,"",IF(LEN(E846)=0,"",(INDEX(Month!$A$2:$Z$15,MATCH(E846,Month!$A$2:$A$15,0),'My Details'!$B$2-2005)+D846))))</f>
        <v>see Note 3</v>
      </c>
      <c r="G846" s="14"/>
      <c r="H846" s="37"/>
      <c r="I846" s="37"/>
      <c r="J846" s="14"/>
      <c r="K846" s="61" t="str">
        <f>IF($A846="","",IF(OR(VLOOKUP($A846,'Species list'!$A$2:$E$456,3,0)="BBRC",VLOOKUP($A846,'Species list'!$A$2:$E$456,3,0)="HOSRP"),"URF required",IF(VLOOKUP($A846,'Species list'!$A$2:$E$456,4,0)="A, description notes required","Inc. ID notes","")))</f>
        <v/>
      </c>
      <c r="L846" s="3"/>
      <c r="M846" s="65" t="str">
        <f t="shared" si="13"/>
        <v/>
      </c>
      <c r="N846" s="32">
        <v>846</v>
      </c>
    </row>
    <row r="847" spans="1:14" x14ac:dyDescent="0.3">
      <c r="A847" s="60"/>
      <c r="B847" s="34"/>
      <c r="C847" s="35"/>
      <c r="D847" s="36"/>
      <c r="E847" s="36"/>
      <c r="F847" s="41" t="str" cm="1">
        <f t="array" ref="F847">IF(LEN('My Details'!$B$2)=0,"see Note 3",IF(LEN(D847)=0,"",IF(LEN(E847)=0,"",(INDEX(Month!$A$2:$Z$15,MATCH(E847,Month!$A$2:$A$15,0),'My Details'!$B$2-2005)+D847))))</f>
        <v>see Note 3</v>
      </c>
      <c r="G847" s="14"/>
      <c r="H847" s="37"/>
      <c r="I847" s="37"/>
      <c r="J847" s="14"/>
      <c r="K847" s="61" t="str">
        <f>IF($A847="","",IF(OR(VLOOKUP($A847,'Species list'!$A$2:$E$456,3,0)="BBRC",VLOOKUP($A847,'Species list'!$A$2:$E$456,3,0)="HOSRP"),"URF required",IF(VLOOKUP($A847,'Species list'!$A$2:$E$456,4,0)="A, description notes required","Inc. ID notes","")))</f>
        <v/>
      </c>
      <c r="L847" s="3"/>
      <c r="M847" s="65" t="str">
        <f t="shared" si="13"/>
        <v/>
      </c>
      <c r="N847" s="32">
        <v>847</v>
      </c>
    </row>
    <row r="848" spans="1:14" x14ac:dyDescent="0.3">
      <c r="A848" s="60"/>
      <c r="B848" s="34"/>
      <c r="C848" s="35"/>
      <c r="D848" s="36"/>
      <c r="E848" s="36"/>
      <c r="F848" s="41" t="str" cm="1">
        <f t="array" ref="F848">IF(LEN('My Details'!$B$2)=0,"see Note 3",IF(LEN(D848)=0,"",IF(LEN(E848)=0,"",(INDEX(Month!$A$2:$Z$15,MATCH(E848,Month!$A$2:$A$15,0),'My Details'!$B$2-2005)+D848))))</f>
        <v>see Note 3</v>
      </c>
      <c r="G848" s="14"/>
      <c r="H848" s="37"/>
      <c r="I848" s="37"/>
      <c r="J848" s="14"/>
      <c r="K848" s="61" t="str">
        <f>IF($A848="","",IF(OR(VLOOKUP($A848,'Species list'!$A$2:$E$456,3,0)="BBRC",VLOOKUP($A848,'Species list'!$A$2:$E$456,3,0)="HOSRP"),"URF required",IF(VLOOKUP($A848,'Species list'!$A$2:$E$456,4,0)="A, description notes required","Inc. ID notes","")))</f>
        <v/>
      </c>
      <c r="L848" s="3"/>
      <c r="M848" s="65" t="str">
        <f t="shared" si="13"/>
        <v/>
      </c>
      <c r="N848" s="32">
        <v>848</v>
      </c>
    </row>
    <row r="849" spans="1:14" x14ac:dyDescent="0.3">
      <c r="A849" s="60"/>
      <c r="B849" s="34"/>
      <c r="C849" s="35"/>
      <c r="D849" s="36"/>
      <c r="E849" s="36"/>
      <c r="F849" s="41" t="str" cm="1">
        <f t="array" ref="F849">IF(LEN('My Details'!$B$2)=0,"see Note 3",IF(LEN(D849)=0,"",IF(LEN(E849)=0,"",(INDEX(Month!$A$2:$Z$15,MATCH(E849,Month!$A$2:$A$15,0),'My Details'!$B$2-2005)+D849))))</f>
        <v>see Note 3</v>
      </c>
      <c r="G849" s="14"/>
      <c r="H849" s="37"/>
      <c r="I849" s="37"/>
      <c r="J849" s="14"/>
      <c r="K849" s="61" t="str">
        <f>IF($A849="","",IF(OR(VLOOKUP($A849,'Species list'!$A$2:$E$456,3,0)="BBRC",VLOOKUP($A849,'Species list'!$A$2:$E$456,3,0)="HOSRP"),"URF required",IF(VLOOKUP($A849,'Species list'!$A$2:$E$456,4,0)="A, description notes required","Inc. ID notes","")))</f>
        <v/>
      </c>
      <c r="L849" s="3"/>
      <c r="M849" s="65" t="str">
        <f t="shared" si="13"/>
        <v/>
      </c>
      <c r="N849" s="32">
        <v>849</v>
      </c>
    </row>
    <row r="850" spans="1:14" x14ac:dyDescent="0.3">
      <c r="A850" s="60"/>
      <c r="B850" s="34"/>
      <c r="C850" s="35"/>
      <c r="D850" s="36"/>
      <c r="E850" s="36"/>
      <c r="F850" s="41" t="str" cm="1">
        <f t="array" ref="F850">IF(LEN('My Details'!$B$2)=0,"see Note 3",IF(LEN(D850)=0,"",IF(LEN(E850)=0,"",(INDEX(Month!$A$2:$Z$15,MATCH(E850,Month!$A$2:$A$15,0),'My Details'!$B$2-2005)+D850))))</f>
        <v>see Note 3</v>
      </c>
      <c r="G850" s="14"/>
      <c r="H850" s="37"/>
      <c r="I850" s="37"/>
      <c r="J850" s="14"/>
      <c r="K850" s="61" t="str">
        <f>IF($A850="","",IF(OR(VLOOKUP($A850,'Species list'!$A$2:$E$456,3,0)="BBRC",VLOOKUP($A850,'Species list'!$A$2:$E$456,3,0)="HOSRP"),"URF required",IF(VLOOKUP($A850,'Species list'!$A$2:$E$456,4,0)="A, description notes required","Inc. ID notes","")))</f>
        <v/>
      </c>
      <c r="L850" s="3"/>
      <c r="M850" s="65" t="str">
        <f t="shared" si="13"/>
        <v/>
      </c>
      <c r="N850" s="32">
        <v>850</v>
      </c>
    </row>
    <row r="851" spans="1:14" x14ac:dyDescent="0.3">
      <c r="A851" s="60"/>
      <c r="B851" s="34"/>
      <c r="C851" s="35"/>
      <c r="D851" s="36"/>
      <c r="E851" s="36"/>
      <c r="F851" s="41" t="str" cm="1">
        <f t="array" ref="F851">IF(LEN('My Details'!$B$2)=0,"see Note 3",IF(LEN(D851)=0,"",IF(LEN(E851)=0,"",(INDEX(Month!$A$2:$Z$15,MATCH(E851,Month!$A$2:$A$15,0),'My Details'!$B$2-2005)+D851))))</f>
        <v>see Note 3</v>
      </c>
      <c r="G851" s="14"/>
      <c r="H851" s="37"/>
      <c r="I851" s="37"/>
      <c r="J851" s="14"/>
      <c r="K851" s="61" t="str">
        <f>IF($A851="","",IF(OR(VLOOKUP($A851,'Species list'!$A$2:$E$456,3,0)="BBRC",VLOOKUP($A851,'Species list'!$A$2:$E$456,3,0)="HOSRP"),"URF required",IF(VLOOKUP($A851,'Species list'!$A$2:$E$456,4,0)="A, description notes required","Inc. ID notes","")))</f>
        <v/>
      </c>
      <c r="L851" s="3"/>
      <c r="M851" s="65" t="str">
        <f t="shared" si="13"/>
        <v/>
      </c>
      <c r="N851" s="32">
        <v>851</v>
      </c>
    </row>
    <row r="852" spans="1:14" x14ac:dyDescent="0.3">
      <c r="A852" s="60"/>
      <c r="B852" s="34"/>
      <c r="C852" s="35"/>
      <c r="D852" s="36"/>
      <c r="E852" s="36"/>
      <c r="F852" s="41" t="str" cm="1">
        <f t="array" ref="F852">IF(LEN('My Details'!$B$2)=0,"see Note 3",IF(LEN(D852)=0,"",IF(LEN(E852)=0,"",(INDEX(Month!$A$2:$Z$15,MATCH(E852,Month!$A$2:$A$15,0),'My Details'!$B$2-2005)+D852))))</f>
        <v>see Note 3</v>
      </c>
      <c r="G852" s="14"/>
      <c r="H852" s="37"/>
      <c r="I852" s="37"/>
      <c r="J852" s="14"/>
      <c r="K852" s="61" t="str">
        <f>IF($A852="","",IF(OR(VLOOKUP($A852,'Species list'!$A$2:$E$456,3,0)="BBRC",VLOOKUP($A852,'Species list'!$A$2:$E$456,3,0)="HOSRP"),"URF required",IF(VLOOKUP($A852,'Species list'!$A$2:$E$456,4,0)="A, description notes required","Inc. ID notes","")))</f>
        <v/>
      </c>
      <c r="L852" s="3"/>
      <c r="M852" s="65" t="str">
        <f t="shared" si="13"/>
        <v/>
      </c>
      <c r="N852" s="32">
        <v>852</v>
      </c>
    </row>
    <row r="853" spans="1:14" x14ac:dyDescent="0.3">
      <c r="A853" s="60"/>
      <c r="B853" s="34"/>
      <c r="C853" s="35"/>
      <c r="D853" s="36"/>
      <c r="E853" s="36"/>
      <c r="F853" s="41" t="str" cm="1">
        <f t="array" ref="F853">IF(LEN('My Details'!$B$2)=0,"see Note 3",IF(LEN(D853)=0,"",IF(LEN(E853)=0,"",(INDEX(Month!$A$2:$Z$15,MATCH(E853,Month!$A$2:$A$15,0),'My Details'!$B$2-2005)+D853))))</f>
        <v>see Note 3</v>
      </c>
      <c r="G853" s="14"/>
      <c r="H853" s="37"/>
      <c r="I853" s="37"/>
      <c r="J853" s="14"/>
      <c r="K853" s="61" t="str">
        <f>IF($A853="","",IF(OR(VLOOKUP($A853,'Species list'!$A$2:$E$456,3,0)="BBRC",VLOOKUP($A853,'Species list'!$A$2:$E$456,3,0)="HOSRP"),"URF required",IF(VLOOKUP($A853,'Species list'!$A$2:$E$456,4,0)="A, description notes required","Inc. ID notes","")))</f>
        <v/>
      </c>
      <c r="L853" s="3"/>
      <c r="M853" s="65" t="str">
        <f t="shared" si="13"/>
        <v/>
      </c>
      <c r="N853" s="32">
        <v>853</v>
      </c>
    </row>
    <row r="854" spans="1:14" x14ac:dyDescent="0.3">
      <c r="A854" s="60"/>
      <c r="B854" s="34"/>
      <c r="C854" s="35"/>
      <c r="D854" s="36"/>
      <c r="E854" s="36"/>
      <c r="F854" s="41" t="str" cm="1">
        <f t="array" ref="F854">IF(LEN('My Details'!$B$2)=0,"see Note 3",IF(LEN(D854)=0,"",IF(LEN(E854)=0,"",(INDEX(Month!$A$2:$Z$15,MATCH(E854,Month!$A$2:$A$15,0),'My Details'!$B$2-2005)+D854))))</f>
        <v>see Note 3</v>
      </c>
      <c r="G854" s="14"/>
      <c r="H854" s="37"/>
      <c r="I854" s="37"/>
      <c r="J854" s="14"/>
      <c r="K854" s="61" t="str">
        <f>IF($A854="","",IF(OR(VLOOKUP($A854,'Species list'!$A$2:$E$456,3,0)="BBRC",VLOOKUP($A854,'Species list'!$A$2:$E$456,3,0)="HOSRP"),"URF required",IF(VLOOKUP($A854,'Species list'!$A$2:$E$456,4,0)="A, description notes required","Inc. ID notes","")))</f>
        <v/>
      </c>
      <c r="L854" s="3"/>
      <c r="M854" s="65" t="str">
        <f t="shared" si="13"/>
        <v/>
      </c>
      <c r="N854" s="32">
        <v>854</v>
      </c>
    </row>
    <row r="855" spans="1:14" x14ac:dyDescent="0.3">
      <c r="A855" s="60"/>
      <c r="B855" s="34"/>
      <c r="C855" s="35"/>
      <c r="D855" s="36"/>
      <c r="E855" s="36"/>
      <c r="F855" s="41" t="str" cm="1">
        <f t="array" ref="F855">IF(LEN('My Details'!$B$2)=0,"see Note 3",IF(LEN(D855)=0,"",IF(LEN(E855)=0,"",(INDEX(Month!$A$2:$Z$15,MATCH(E855,Month!$A$2:$A$15,0),'My Details'!$B$2-2005)+D855))))</f>
        <v>see Note 3</v>
      </c>
      <c r="G855" s="14"/>
      <c r="H855" s="37"/>
      <c r="I855" s="37"/>
      <c r="J855" s="14"/>
      <c r="K855" s="61" t="str">
        <f>IF($A855="","",IF(OR(VLOOKUP($A855,'Species list'!$A$2:$E$456,3,0)="BBRC",VLOOKUP($A855,'Species list'!$A$2:$E$456,3,0)="HOSRP"),"URF required",IF(VLOOKUP($A855,'Species list'!$A$2:$E$456,4,0)="A, description notes required","Inc. ID notes","")))</f>
        <v/>
      </c>
      <c r="L855" s="3"/>
      <c r="M855" s="65" t="str">
        <f t="shared" si="13"/>
        <v/>
      </c>
      <c r="N855" s="32">
        <v>855</v>
      </c>
    </row>
    <row r="856" spans="1:14" x14ac:dyDescent="0.3">
      <c r="A856" s="60"/>
      <c r="B856" s="34"/>
      <c r="C856" s="35"/>
      <c r="D856" s="36"/>
      <c r="E856" s="36"/>
      <c r="F856" s="41" t="str" cm="1">
        <f t="array" ref="F856">IF(LEN('My Details'!$B$2)=0,"see Note 3",IF(LEN(D856)=0,"",IF(LEN(E856)=0,"",(INDEX(Month!$A$2:$Z$15,MATCH(E856,Month!$A$2:$A$15,0),'My Details'!$B$2-2005)+D856))))</f>
        <v>see Note 3</v>
      </c>
      <c r="G856" s="14"/>
      <c r="H856" s="37"/>
      <c r="I856" s="37"/>
      <c r="J856" s="14"/>
      <c r="K856" s="61" t="str">
        <f>IF($A856="","",IF(OR(VLOOKUP($A856,'Species list'!$A$2:$E$456,3,0)="BBRC",VLOOKUP($A856,'Species list'!$A$2:$E$456,3,0)="HOSRP"),"URF required",IF(VLOOKUP($A856,'Species list'!$A$2:$E$456,4,0)="A, description notes required","Inc. ID notes","")))</f>
        <v/>
      </c>
      <c r="L856" s="3"/>
      <c r="M856" s="65" t="str">
        <f t="shared" si="13"/>
        <v/>
      </c>
      <c r="N856" s="32">
        <v>856</v>
      </c>
    </row>
    <row r="857" spans="1:14" x14ac:dyDescent="0.3">
      <c r="A857" s="60"/>
      <c r="B857" s="34"/>
      <c r="C857" s="35"/>
      <c r="D857" s="36"/>
      <c r="E857" s="36"/>
      <c r="F857" s="41" t="str" cm="1">
        <f t="array" ref="F857">IF(LEN('My Details'!$B$2)=0,"see Note 3",IF(LEN(D857)=0,"",IF(LEN(E857)=0,"",(INDEX(Month!$A$2:$Z$15,MATCH(E857,Month!$A$2:$A$15,0),'My Details'!$B$2-2005)+D857))))</f>
        <v>see Note 3</v>
      </c>
      <c r="G857" s="14"/>
      <c r="H857" s="37"/>
      <c r="I857" s="37"/>
      <c r="J857" s="14"/>
      <c r="K857" s="61" t="str">
        <f>IF($A857="","",IF(OR(VLOOKUP($A857,'Species list'!$A$2:$E$456,3,0)="BBRC",VLOOKUP($A857,'Species list'!$A$2:$E$456,3,0)="HOSRP"),"URF required",IF(VLOOKUP($A857,'Species list'!$A$2:$E$456,4,0)="A, description notes required","Inc. ID notes","")))</f>
        <v/>
      </c>
      <c r="L857" s="3"/>
      <c r="M857" s="65" t="str">
        <f t="shared" si="13"/>
        <v/>
      </c>
      <c r="N857" s="32">
        <v>857</v>
      </c>
    </row>
    <row r="858" spans="1:14" x14ac:dyDescent="0.3">
      <c r="A858" s="60"/>
      <c r="B858" s="34"/>
      <c r="C858" s="35"/>
      <c r="D858" s="36"/>
      <c r="E858" s="36"/>
      <c r="F858" s="41" t="str" cm="1">
        <f t="array" ref="F858">IF(LEN('My Details'!$B$2)=0,"see Note 3",IF(LEN(D858)=0,"",IF(LEN(E858)=0,"",(INDEX(Month!$A$2:$Z$15,MATCH(E858,Month!$A$2:$A$15,0),'My Details'!$B$2-2005)+D858))))</f>
        <v>see Note 3</v>
      </c>
      <c r="G858" s="14"/>
      <c r="H858" s="37"/>
      <c r="I858" s="37"/>
      <c r="J858" s="14"/>
      <c r="K858" s="61" t="str">
        <f>IF($A858="","",IF(OR(VLOOKUP($A858,'Species list'!$A$2:$E$456,3,0)="BBRC",VLOOKUP($A858,'Species list'!$A$2:$E$456,3,0)="HOSRP"),"URF required",IF(VLOOKUP($A858,'Species list'!$A$2:$E$456,4,0)="A, description notes required","Inc. ID notes","")))</f>
        <v/>
      </c>
      <c r="L858" s="3"/>
      <c r="M858" s="65" t="str">
        <f t="shared" si="13"/>
        <v/>
      </c>
      <c r="N858" s="32">
        <v>858</v>
      </c>
    </row>
    <row r="859" spans="1:14" x14ac:dyDescent="0.3">
      <c r="A859" s="60"/>
      <c r="B859" s="34"/>
      <c r="C859" s="35"/>
      <c r="D859" s="36"/>
      <c r="E859" s="36"/>
      <c r="F859" s="41" t="str" cm="1">
        <f t="array" ref="F859">IF(LEN('My Details'!$B$2)=0,"see Note 3",IF(LEN(D859)=0,"",IF(LEN(E859)=0,"",(INDEX(Month!$A$2:$Z$15,MATCH(E859,Month!$A$2:$A$15,0),'My Details'!$B$2-2005)+D859))))</f>
        <v>see Note 3</v>
      </c>
      <c r="G859" s="14"/>
      <c r="H859" s="37"/>
      <c r="I859" s="37"/>
      <c r="J859" s="14"/>
      <c r="K859" s="61" t="str">
        <f>IF($A859="","",IF(OR(VLOOKUP($A859,'Species list'!$A$2:$E$456,3,0)="BBRC",VLOOKUP($A859,'Species list'!$A$2:$E$456,3,0)="HOSRP"),"URF required",IF(VLOOKUP($A859,'Species list'!$A$2:$E$456,4,0)="A, description notes required","Inc. ID notes","")))</f>
        <v/>
      </c>
      <c r="L859" s="3"/>
      <c r="M859" s="65" t="str">
        <f t="shared" si="13"/>
        <v/>
      </c>
      <c r="N859" s="32">
        <v>859</v>
      </c>
    </row>
    <row r="860" spans="1:14" x14ac:dyDescent="0.3">
      <c r="A860" s="60"/>
      <c r="B860" s="34"/>
      <c r="C860" s="35"/>
      <c r="D860" s="36"/>
      <c r="E860" s="36"/>
      <c r="F860" s="41" t="str" cm="1">
        <f t="array" ref="F860">IF(LEN('My Details'!$B$2)=0,"see Note 3",IF(LEN(D860)=0,"",IF(LEN(E860)=0,"",(INDEX(Month!$A$2:$Z$15,MATCH(E860,Month!$A$2:$A$15,0),'My Details'!$B$2-2005)+D860))))</f>
        <v>see Note 3</v>
      </c>
      <c r="G860" s="14"/>
      <c r="H860" s="37"/>
      <c r="I860" s="37"/>
      <c r="J860" s="14"/>
      <c r="K860" s="61" t="str">
        <f>IF($A860="","",IF(OR(VLOOKUP($A860,'Species list'!$A$2:$E$456,3,0)="BBRC",VLOOKUP($A860,'Species list'!$A$2:$E$456,3,0)="HOSRP"),"URF required",IF(VLOOKUP($A860,'Species list'!$A$2:$E$456,4,0)="A, description notes required","Inc. ID notes","")))</f>
        <v/>
      </c>
      <c r="L860" s="3"/>
      <c r="M860" s="65" t="str">
        <f t="shared" si="13"/>
        <v/>
      </c>
      <c r="N860" s="32">
        <v>860</v>
      </c>
    </row>
    <row r="861" spans="1:14" x14ac:dyDescent="0.3">
      <c r="A861" s="60"/>
      <c r="B861" s="34"/>
      <c r="C861" s="35"/>
      <c r="D861" s="36"/>
      <c r="E861" s="36"/>
      <c r="F861" s="41" t="str" cm="1">
        <f t="array" ref="F861">IF(LEN('My Details'!$B$2)=0,"see Note 3",IF(LEN(D861)=0,"",IF(LEN(E861)=0,"",(INDEX(Month!$A$2:$Z$15,MATCH(E861,Month!$A$2:$A$15,0),'My Details'!$B$2-2005)+D861))))</f>
        <v>see Note 3</v>
      </c>
      <c r="G861" s="14"/>
      <c r="H861" s="37"/>
      <c r="I861" s="37"/>
      <c r="J861" s="14"/>
      <c r="K861" s="61" t="str">
        <f>IF($A861="","",IF(OR(VLOOKUP($A861,'Species list'!$A$2:$E$456,3,0)="BBRC",VLOOKUP($A861,'Species list'!$A$2:$E$456,3,0)="HOSRP"),"URF required",IF(VLOOKUP($A861,'Species list'!$A$2:$E$456,4,0)="A, description notes required","Inc. ID notes","")))</f>
        <v/>
      </c>
      <c r="L861" s="3"/>
      <c r="M861" s="65" t="str">
        <f t="shared" si="13"/>
        <v/>
      </c>
      <c r="N861" s="32">
        <v>861</v>
      </c>
    </row>
    <row r="862" spans="1:14" x14ac:dyDescent="0.3">
      <c r="A862" s="60"/>
      <c r="B862" s="34"/>
      <c r="C862" s="35"/>
      <c r="D862" s="36"/>
      <c r="E862" s="36"/>
      <c r="F862" s="41" t="str" cm="1">
        <f t="array" ref="F862">IF(LEN('My Details'!$B$2)=0,"see Note 3",IF(LEN(D862)=0,"",IF(LEN(E862)=0,"",(INDEX(Month!$A$2:$Z$15,MATCH(E862,Month!$A$2:$A$15,0),'My Details'!$B$2-2005)+D862))))</f>
        <v>see Note 3</v>
      </c>
      <c r="G862" s="14"/>
      <c r="H862" s="37"/>
      <c r="I862" s="37"/>
      <c r="J862" s="14"/>
      <c r="K862" s="61" t="str">
        <f>IF($A862="","",IF(OR(VLOOKUP($A862,'Species list'!$A$2:$E$456,3,0)="BBRC",VLOOKUP($A862,'Species list'!$A$2:$E$456,3,0)="HOSRP"),"URF required",IF(VLOOKUP($A862,'Species list'!$A$2:$E$456,4,0)="A, description notes required","Inc. ID notes","")))</f>
        <v/>
      </c>
      <c r="L862" s="3"/>
      <c r="M862" s="65" t="str">
        <f t="shared" si="13"/>
        <v/>
      </c>
      <c r="N862" s="32">
        <v>862</v>
      </c>
    </row>
    <row r="863" spans="1:14" x14ac:dyDescent="0.3">
      <c r="A863" s="60"/>
      <c r="B863" s="34"/>
      <c r="C863" s="35"/>
      <c r="D863" s="36"/>
      <c r="E863" s="36"/>
      <c r="F863" s="41" t="str" cm="1">
        <f t="array" ref="F863">IF(LEN('My Details'!$B$2)=0,"see Note 3",IF(LEN(D863)=0,"",IF(LEN(E863)=0,"",(INDEX(Month!$A$2:$Z$15,MATCH(E863,Month!$A$2:$A$15,0),'My Details'!$B$2-2005)+D863))))</f>
        <v>see Note 3</v>
      </c>
      <c r="G863" s="14"/>
      <c r="H863" s="37"/>
      <c r="I863" s="37"/>
      <c r="J863" s="14"/>
      <c r="K863" s="61" t="str">
        <f>IF($A863="","",IF(OR(VLOOKUP($A863,'Species list'!$A$2:$E$456,3,0)="BBRC",VLOOKUP($A863,'Species list'!$A$2:$E$456,3,0)="HOSRP"),"URF required",IF(VLOOKUP($A863,'Species list'!$A$2:$E$456,4,0)="A, description notes required","Inc. ID notes","")))</f>
        <v/>
      </c>
      <c r="L863" s="3"/>
      <c r="M863" s="65" t="str">
        <f t="shared" si="13"/>
        <v/>
      </c>
      <c r="N863" s="32">
        <v>863</v>
      </c>
    </row>
    <row r="864" spans="1:14" x14ac:dyDescent="0.3">
      <c r="A864" s="60"/>
      <c r="B864" s="34"/>
      <c r="C864" s="35"/>
      <c r="D864" s="36"/>
      <c r="E864" s="36"/>
      <c r="F864" s="41" t="str" cm="1">
        <f t="array" ref="F864">IF(LEN('My Details'!$B$2)=0,"see Note 3",IF(LEN(D864)=0,"",IF(LEN(E864)=0,"",(INDEX(Month!$A$2:$Z$15,MATCH(E864,Month!$A$2:$A$15,0),'My Details'!$B$2-2005)+D864))))</f>
        <v>see Note 3</v>
      </c>
      <c r="G864" s="14"/>
      <c r="H864" s="37"/>
      <c r="I864" s="37"/>
      <c r="J864" s="14"/>
      <c r="K864" s="61" t="str">
        <f>IF($A864="","",IF(OR(VLOOKUP($A864,'Species list'!$A$2:$E$456,3,0)="BBRC",VLOOKUP($A864,'Species list'!$A$2:$E$456,3,0)="HOSRP"),"URF required",IF(VLOOKUP($A864,'Species list'!$A$2:$E$456,4,0)="A, description notes required","Inc. ID notes","")))</f>
        <v/>
      </c>
      <c r="L864" s="3"/>
      <c r="M864" s="65" t="str">
        <f t="shared" si="13"/>
        <v/>
      </c>
      <c r="N864" s="32">
        <v>864</v>
      </c>
    </row>
    <row r="865" spans="1:14" x14ac:dyDescent="0.3">
      <c r="A865" s="60"/>
      <c r="B865" s="34"/>
      <c r="C865" s="35"/>
      <c r="D865" s="36"/>
      <c r="E865" s="36"/>
      <c r="F865" s="41" t="str" cm="1">
        <f t="array" ref="F865">IF(LEN('My Details'!$B$2)=0,"see Note 3",IF(LEN(D865)=0,"",IF(LEN(E865)=0,"",(INDEX(Month!$A$2:$Z$15,MATCH(E865,Month!$A$2:$A$15,0),'My Details'!$B$2-2005)+D865))))</f>
        <v>see Note 3</v>
      </c>
      <c r="G865" s="14"/>
      <c r="H865" s="37"/>
      <c r="I865" s="37"/>
      <c r="J865" s="14"/>
      <c r="K865" s="61" t="str">
        <f>IF($A865="","",IF(OR(VLOOKUP($A865,'Species list'!$A$2:$E$456,3,0)="BBRC",VLOOKUP($A865,'Species list'!$A$2:$E$456,3,0)="HOSRP"),"URF required",IF(VLOOKUP($A865,'Species list'!$A$2:$E$456,4,0)="A, description notes required","Inc. ID notes","")))</f>
        <v/>
      </c>
      <c r="L865" s="3"/>
      <c r="M865" s="65" t="str">
        <f t="shared" si="13"/>
        <v/>
      </c>
      <c r="N865" s="32">
        <v>865</v>
      </c>
    </row>
    <row r="866" spans="1:14" x14ac:dyDescent="0.3">
      <c r="A866" s="60"/>
      <c r="B866" s="34"/>
      <c r="C866" s="35"/>
      <c r="D866" s="36"/>
      <c r="E866" s="36"/>
      <c r="F866" s="41" t="str" cm="1">
        <f t="array" ref="F866">IF(LEN('My Details'!$B$2)=0,"see Note 3",IF(LEN(D866)=0,"",IF(LEN(E866)=0,"",(INDEX(Month!$A$2:$Z$15,MATCH(E866,Month!$A$2:$A$15,0),'My Details'!$B$2-2005)+D866))))</f>
        <v>see Note 3</v>
      </c>
      <c r="G866" s="14"/>
      <c r="H866" s="37"/>
      <c r="I866" s="37"/>
      <c r="J866" s="14"/>
      <c r="K866" s="61" t="str">
        <f>IF($A866="","",IF(OR(VLOOKUP($A866,'Species list'!$A$2:$E$456,3,0)="BBRC",VLOOKUP($A866,'Species list'!$A$2:$E$456,3,0)="HOSRP"),"URF required",IF(VLOOKUP($A866,'Species list'!$A$2:$E$456,4,0)="A, description notes required","Inc. ID notes","")))</f>
        <v/>
      </c>
      <c r="L866" s="3"/>
      <c r="M866" s="65" t="str">
        <f t="shared" si="13"/>
        <v/>
      </c>
      <c r="N866" s="32">
        <v>866</v>
      </c>
    </row>
    <row r="867" spans="1:14" x14ac:dyDescent="0.3">
      <c r="A867" s="60"/>
      <c r="B867" s="34"/>
      <c r="C867" s="35"/>
      <c r="D867" s="36"/>
      <c r="E867" s="36"/>
      <c r="F867" s="41" t="str" cm="1">
        <f t="array" ref="F867">IF(LEN('My Details'!$B$2)=0,"see Note 3",IF(LEN(D867)=0,"",IF(LEN(E867)=0,"",(INDEX(Month!$A$2:$Z$15,MATCH(E867,Month!$A$2:$A$15,0),'My Details'!$B$2-2005)+D867))))</f>
        <v>see Note 3</v>
      </c>
      <c r="G867" s="14"/>
      <c r="H867" s="37"/>
      <c r="I867" s="37"/>
      <c r="J867" s="14"/>
      <c r="K867" s="61" t="str">
        <f>IF($A867="","",IF(OR(VLOOKUP($A867,'Species list'!$A$2:$E$456,3,0)="BBRC",VLOOKUP($A867,'Species list'!$A$2:$E$456,3,0)="HOSRP"),"URF required",IF(VLOOKUP($A867,'Species list'!$A$2:$E$456,4,0)="A, description notes required","Inc. ID notes","")))</f>
        <v/>
      </c>
      <c r="L867" s="3"/>
      <c r="M867" s="65" t="str">
        <f t="shared" si="13"/>
        <v/>
      </c>
      <c r="N867" s="32">
        <v>867</v>
      </c>
    </row>
    <row r="868" spans="1:14" x14ac:dyDescent="0.3">
      <c r="A868" s="60"/>
      <c r="B868" s="34"/>
      <c r="C868" s="35"/>
      <c r="D868" s="36"/>
      <c r="E868" s="36"/>
      <c r="F868" s="41" t="str" cm="1">
        <f t="array" ref="F868">IF(LEN('My Details'!$B$2)=0,"see Note 3",IF(LEN(D868)=0,"",IF(LEN(E868)=0,"",(INDEX(Month!$A$2:$Z$15,MATCH(E868,Month!$A$2:$A$15,0),'My Details'!$B$2-2005)+D868))))</f>
        <v>see Note 3</v>
      </c>
      <c r="G868" s="14"/>
      <c r="H868" s="37"/>
      <c r="I868" s="37"/>
      <c r="J868" s="14"/>
      <c r="K868" s="61" t="str">
        <f>IF($A868="","",IF(OR(VLOOKUP($A868,'Species list'!$A$2:$E$456,3,0)="BBRC",VLOOKUP($A868,'Species list'!$A$2:$E$456,3,0)="HOSRP"),"URF required",IF(VLOOKUP($A868,'Species list'!$A$2:$E$456,4,0)="A, description notes required","Inc. ID notes","")))</f>
        <v/>
      </c>
      <c r="L868" s="3"/>
      <c r="M868" s="65" t="str">
        <f t="shared" si="13"/>
        <v/>
      </c>
      <c r="N868" s="32">
        <v>868</v>
      </c>
    </row>
    <row r="869" spans="1:14" x14ac:dyDescent="0.3">
      <c r="A869" s="60"/>
      <c r="B869" s="34"/>
      <c r="C869" s="35"/>
      <c r="D869" s="36"/>
      <c r="E869" s="36"/>
      <c r="F869" s="41" t="str" cm="1">
        <f t="array" ref="F869">IF(LEN('My Details'!$B$2)=0,"see Note 3",IF(LEN(D869)=0,"",IF(LEN(E869)=0,"",(INDEX(Month!$A$2:$Z$15,MATCH(E869,Month!$A$2:$A$15,0),'My Details'!$B$2-2005)+D869))))</f>
        <v>see Note 3</v>
      </c>
      <c r="G869" s="14"/>
      <c r="H869" s="37"/>
      <c r="I869" s="37"/>
      <c r="J869" s="14"/>
      <c r="K869" s="61" t="str">
        <f>IF($A869="","",IF(OR(VLOOKUP($A869,'Species list'!$A$2:$E$456,3,0)="BBRC",VLOOKUP($A869,'Species list'!$A$2:$E$456,3,0)="HOSRP"),"URF required",IF(VLOOKUP($A869,'Species list'!$A$2:$E$456,4,0)="A, description notes required","Inc. ID notes","")))</f>
        <v/>
      </c>
      <c r="L869" s="3"/>
      <c r="M869" s="65" t="str">
        <f t="shared" si="13"/>
        <v/>
      </c>
      <c r="N869" s="32">
        <v>869</v>
      </c>
    </row>
    <row r="870" spans="1:14" x14ac:dyDescent="0.3">
      <c r="A870" s="60"/>
      <c r="B870" s="34"/>
      <c r="C870" s="35"/>
      <c r="D870" s="36"/>
      <c r="E870" s="36"/>
      <c r="F870" s="41" t="str" cm="1">
        <f t="array" ref="F870">IF(LEN('My Details'!$B$2)=0,"see Note 3",IF(LEN(D870)=0,"",IF(LEN(E870)=0,"",(INDEX(Month!$A$2:$Z$15,MATCH(E870,Month!$A$2:$A$15,0),'My Details'!$B$2-2005)+D870))))</f>
        <v>see Note 3</v>
      </c>
      <c r="G870" s="14"/>
      <c r="H870" s="37"/>
      <c r="I870" s="37"/>
      <c r="J870" s="14"/>
      <c r="K870" s="61" t="str">
        <f>IF($A870="","",IF(OR(VLOOKUP($A870,'Species list'!$A$2:$E$456,3,0)="BBRC",VLOOKUP($A870,'Species list'!$A$2:$E$456,3,0)="HOSRP"),"URF required",IF(VLOOKUP($A870,'Species list'!$A$2:$E$456,4,0)="A, description notes required","Inc. ID notes","")))</f>
        <v/>
      </c>
      <c r="L870" s="3"/>
      <c r="M870" s="65" t="str">
        <f t="shared" si="13"/>
        <v/>
      </c>
      <c r="N870" s="32">
        <v>870</v>
      </c>
    </row>
    <row r="871" spans="1:14" x14ac:dyDescent="0.3">
      <c r="A871" s="60"/>
      <c r="B871" s="34"/>
      <c r="C871" s="35"/>
      <c r="D871" s="36"/>
      <c r="E871" s="36"/>
      <c r="F871" s="41" t="str" cm="1">
        <f t="array" ref="F871">IF(LEN('My Details'!$B$2)=0,"see Note 3",IF(LEN(D871)=0,"",IF(LEN(E871)=0,"",(INDEX(Month!$A$2:$Z$15,MATCH(E871,Month!$A$2:$A$15,0),'My Details'!$B$2-2005)+D871))))</f>
        <v>see Note 3</v>
      </c>
      <c r="G871" s="14"/>
      <c r="H871" s="37"/>
      <c r="I871" s="37"/>
      <c r="J871" s="14"/>
      <c r="K871" s="61" t="str">
        <f>IF($A871="","",IF(OR(VLOOKUP($A871,'Species list'!$A$2:$E$456,3,0)="BBRC",VLOOKUP($A871,'Species list'!$A$2:$E$456,3,0)="HOSRP"),"URF required",IF(VLOOKUP($A871,'Species list'!$A$2:$E$456,4,0)="A, description notes required","Inc. ID notes","")))</f>
        <v/>
      </c>
      <c r="L871" s="3"/>
      <c r="M871" s="65" t="str">
        <f t="shared" si="13"/>
        <v/>
      </c>
      <c r="N871" s="32">
        <v>871</v>
      </c>
    </row>
    <row r="872" spans="1:14" x14ac:dyDescent="0.3">
      <c r="A872" s="60"/>
      <c r="B872" s="34"/>
      <c r="C872" s="35"/>
      <c r="D872" s="36"/>
      <c r="E872" s="36"/>
      <c r="F872" s="41" t="str" cm="1">
        <f t="array" ref="F872">IF(LEN('My Details'!$B$2)=0,"see Note 3",IF(LEN(D872)=0,"",IF(LEN(E872)=0,"",(INDEX(Month!$A$2:$Z$15,MATCH(E872,Month!$A$2:$A$15,0),'My Details'!$B$2-2005)+D872))))</f>
        <v>see Note 3</v>
      </c>
      <c r="G872" s="14"/>
      <c r="H872" s="37"/>
      <c r="I872" s="37"/>
      <c r="J872" s="14"/>
      <c r="K872" s="61" t="str">
        <f>IF($A872="","",IF(OR(VLOOKUP($A872,'Species list'!$A$2:$E$456,3,0)="BBRC",VLOOKUP($A872,'Species list'!$A$2:$E$456,3,0)="HOSRP"),"URF required",IF(VLOOKUP($A872,'Species list'!$A$2:$E$456,4,0)="A, description notes required","Inc. ID notes","")))</f>
        <v/>
      </c>
      <c r="L872" s="3"/>
      <c r="M872" s="65" t="str">
        <f t="shared" si="13"/>
        <v/>
      </c>
      <c r="N872" s="32">
        <v>872</v>
      </c>
    </row>
    <row r="873" spans="1:14" x14ac:dyDescent="0.3">
      <c r="A873" s="60"/>
      <c r="B873" s="34"/>
      <c r="C873" s="35"/>
      <c r="D873" s="36"/>
      <c r="E873" s="36"/>
      <c r="F873" s="41" t="str" cm="1">
        <f t="array" ref="F873">IF(LEN('My Details'!$B$2)=0,"see Note 3",IF(LEN(D873)=0,"",IF(LEN(E873)=0,"",(INDEX(Month!$A$2:$Z$15,MATCH(E873,Month!$A$2:$A$15,0),'My Details'!$B$2-2005)+D873))))</f>
        <v>see Note 3</v>
      </c>
      <c r="G873" s="14"/>
      <c r="H873" s="37"/>
      <c r="I873" s="37"/>
      <c r="J873" s="14"/>
      <c r="K873" s="61" t="str">
        <f>IF($A873="","",IF(OR(VLOOKUP($A873,'Species list'!$A$2:$E$456,3,0)="BBRC",VLOOKUP($A873,'Species list'!$A$2:$E$456,3,0)="HOSRP"),"URF required",IF(VLOOKUP($A873,'Species list'!$A$2:$E$456,4,0)="A, description notes required","Inc. ID notes","")))</f>
        <v/>
      </c>
      <c r="L873" s="3"/>
      <c r="M873" s="65" t="str">
        <f t="shared" si="13"/>
        <v/>
      </c>
      <c r="N873" s="32">
        <v>873</v>
      </c>
    </row>
    <row r="874" spans="1:14" x14ac:dyDescent="0.3">
      <c r="A874" s="60"/>
      <c r="B874" s="34"/>
      <c r="C874" s="35"/>
      <c r="D874" s="36"/>
      <c r="E874" s="36"/>
      <c r="F874" s="41" t="str" cm="1">
        <f t="array" ref="F874">IF(LEN('My Details'!$B$2)=0,"see Note 3",IF(LEN(D874)=0,"",IF(LEN(E874)=0,"",(INDEX(Month!$A$2:$Z$15,MATCH(E874,Month!$A$2:$A$15,0),'My Details'!$B$2-2005)+D874))))</f>
        <v>see Note 3</v>
      </c>
      <c r="G874" s="14"/>
      <c r="H874" s="37"/>
      <c r="I874" s="37"/>
      <c r="J874" s="14"/>
      <c r="K874" s="61" t="str">
        <f>IF($A874="","",IF(OR(VLOOKUP($A874,'Species list'!$A$2:$E$456,3,0)="BBRC",VLOOKUP($A874,'Species list'!$A$2:$E$456,3,0)="HOSRP"),"URF required",IF(VLOOKUP($A874,'Species list'!$A$2:$E$456,4,0)="A, description notes required","Inc. ID notes","")))</f>
        <v/>
      </c>
      <c r="L874" s="3"/>
      <c r="M874" s="65" t="str">
        <f t="shared" si="13"/>
        <v/>
      </c>
      <c r="N874" s="32">
        <v>874</v>
      </c>
    </row>
    <row r="875" spans="1:14" x14ac:dyDescent="0.3">
      <c r="A875" s="60"/>
      <c r="B875" s="34"/>
      <c r="C875" s="35"/>
      <c r="D875" s="36"/>
      <c r="E875" s="36"/>
      <c r="F875" s="41" t="str" cm="1">
        <f t="array" ref="F875">IF(LEN('My Details'!$B$2)=0,"see Note 3",IF(LEN(D875)=0,"",IF(LEN(E875)=0,"",(INDEX(Month!$A$2:$Z$15,MATCH(E875,Month!$A$2:$A$15,0),'My Details'!$B$2-2005)+D875))))</f>
        <v>see Note 3</v>
      </c>
      <c r="G875" s="14"/>
      <c r="H875" s="37"/>
      <c r="I875" s="37"/>
      <c r="J875" s="14"/>
      <c r="K875" s="61" t="str">
        <f>IF($A875="","",IF(OR(VLOOKUP($A875,'Species list'!$A$2:$E$456,3,0)="BBRC",VLOOKUP($A875,'Species list'!$A$2:$E$456,3,0)="HOSRP"),"URF required",IF(VLOOKUP($A875,'Species list'!$A$2:$E$456,4,0)="A, description notes required","Inc. ID notes","")))</f>
        <v/>
      </c>
      <c r="L875" s="3"/>
      <c r="M875" s="65" t="str">
        <f t="shared" si="13"/>
        <v/>
      </c>
      <c r="N875" s="32">
        <v>875</v>
      </c>
    </row>
    <row r="876" spans="1:14" x14ac:dyDescent="0.3">
      <c r="A876" s="60"/>
      <c r="B876" s="34"/>
      <c r="C876" s="35"/>
      <c r="D876" s="36"/>
      <c r="E876" s="36"/>
      <c r="F876" s="41" t="str" cm="1">
        <f t="array" ref="F876">IF(LEN('My Details'!$B$2)=0,"see Note 3",IF(LEN(D876)=0,"",IF(LEN(E876)=0,"",(INDEX(Month!$A$2:$Z$15,MATCH(E876,Month!$A$2:$A$15,0),'My Details'!$B$2-2005)+D876))))</f>
        <v>see Note 3</v>
      </c>
      <c r="G876" s="14"/>
      <c r="H876" s="37"/>
      <c r="I876" s="37"/>
      <c r="J876" s="14"/>
      <c r="K876" s="61" t="str">
        <f>IF($A876="","",IF(OR(VLOOKUP($A876,'Species list'!$A$2:$E$456,3,0)="BBRC",VLOOKUP($A876,'Species list'!$A$2:$E$456,3,0)="HOSRP"),"URF required",IF(VLOOKUP($A876,'Species list'!$A$2:$E$456,4,0)="A, description notes required","Inc. ID notes","")))</f>
        <v/>
      </c>
      <c r="L876" s="3"/>
      <c r="M876" s="65" t="str">
        <f t="shared" si="13"/>
        <v/>
      </c>
      <c r="N876" s="32">
        <v>876</v>
      </c>
    </row>
    <row r="877" spans="1:14" x14ac:dyDescent="0.3">
      <c r="A877" s="60"/>
      <c r="B877" s="34"/>
      <c r="C877" s="35"/>
      <c r="D877" s="36"/>
      <c r="E877" s="36"/>
      <c r="F877" s="41" t="str" cm="1">
        <f t="array" ref="F877">IF(LEN('My Details'!$B$2)=0,"see Note 3",IF(LEN(D877)=0,"",IF(LEN(E877)=0,"",(INDEX(Month!$A$2:$Z$15,MATCH(E877,Month!$A$2:$A$15,0),'My Details'!$B$2-2005)+D877))))</f>
        <v>see Note 3</v>
      </c>
      <c r="G877" s="14"/>
      <c r="H877" s="37"/>
      <c r="I877" s="37"/>
      <c r="J877" s="14"/>
      <c r="K877" s="61" t="str">
        <f>IF($A877="","",IF(OR(VLOOKUP($A877,'Species list'!$A$2:$E$456,3,0)="BBRC",VLOOKUP($A877,'Species list'!$A$2:$E$456,3,0)="HOSRP"),"URF required",IF(VLOOKUP($A877,'Species list'!$A$2:$E$456,4,0)="A, description notes required","Inc. ID notes","")))</f>
        <v/>
      </c>
      <c r="L877" s="3"/>
      <c r="M877" s="65" t="str">
        <f t="shared" si="13"/>
        <v/>
      </c>
      <c r="N877" s="32">
        <v>877</v>
      </c>
    </row>
    <row r="878" spans="1:14" x14ac:dyDescent="0.3">
      <c r="A878" s="60"/>
      <c r="B878" s="34"/>
      <c r="C878" s="35"/>
      <c r="D878" s="36"/>
      <c r="E878" s="36"/>
      <c r="F878" s="41" t="str" cm="1">
        <f t="array" ref="F878">IF(LEN('My Details'!$B$2)=0,"see Note 3",IF(LEN(D878)=0,"",IF(LEN(E878)=0,"",(INDEX(Month!$A$2:$Z$15,MATCH(E878,Month!$A$2:$A$15,0),'My Details'!$B$2-2005)+D878))))</f>
        <v>see Note 3</v>
      </c>
      <c r="G878" s="14"/>
      <c r="H878" s="37"/>
      <c r="I878" s="37"/>
      <c r="J878" s="14"/>
      <c r="K878" s="61" t="str">
        <f>IF($A878="","",IF(OR(VLOOKUP($A878,'Species list'!$A$2:$E$456,3,0)="BBRC",VLOOKUP($A878,'Species list'!$A$2:$E$456,3,0)="HOSRP"),"URF required",IF(VLOOKUP($A878,'Species list'!$A$2:$E$456,4,0)="A, description notes required","Inc. ID notes","")))</f>
        <v/>
      </c>
      <c r="L878" s="3"/>
      <c r="M878" s="65" t="str">
        <f t="shared" si="13"/>
        <v/>
      </c>
      <c r="N878" s="32">
        <v>878</v>
      </c>
    </row>
    <row r="879" spans="1:14" x14ac:dyDescent="0.3">
      <c r="A879" s="60"/>
      <c r="B879" s="34"/>
      <c r="C879" s="35"/>
      <c r="D879" s="36"/>
      <c r="E879" s="36"/>
      <c r="F879" s="41" t="str" cm="1">
        <f t="array" ref="F879">IF(LEN('My Details'!$B$2)=0,"see Note 3",IF(LEN(D879)=0,"",IF(LEN(E879)=0,"",(INDEX(Month!$A$2:$Z$15,MATCH(E879,Month!$A$2:$A$15,0),'My Details'!$B$2-2005)+D879))))</f>
        <v>see Note 3</v>
      </c>
      <c r="G879" s="14"/>
      <c r="H879" s="37"/>
      <c r="I879" s="37"/>
      <c r="J879" s="14"/>
      <c r="K879" s="61" t="str">
        <f>IF($A879="","",IF(OR(VLOOKUP($A879,'Species list'!$A$2:$E$456,3,0)="BBRC",VLOOKUP($A879,'Species list'!$A$2:$E$456,3,0)="HOSRP"),"URF required",IF(VLOOKUP($A879,'Species list'!$A$2:$E$456,4,0)="A, description notes required","Inc. ID notes","")))</f>
        <v/>
      </c>
      <c r="L879" s="3"/>
      <c r="M879" s="65" t="str">
        <f t="shared" si="13"/>
        <v/>
      </c>
      <c r="N879" s="32">
        <v>879</v>
      </c>
    </row>
    <row r="880" spans="1:14" x14ac:dyDescent="0.3">
      <c r="A880" s="60"/>
      <c r="B880" s="34"/>
      <c r="C880" s="35"/>
      <c r="D880" s="36"/>
      <c r="E880" s="36"/>
      <c r="F880" s="41" t="str" cm="1">
        <f t="array" ref="F880">IF(LEN('My Details'!$B$2)=0,"see Note 3",IF(LEN(D880)=0,"",IF(LEN(E880)=0,"",(INDEX(Month!$A$2:$Z$15,MATCH(E880,Month!$A$2:$A$15,0),'My Details'!$B$2-2005)+D880))))</f>
        <v>see Note 3</v>
      </c>
      <c r="G880" s="14"/>
      <c r="H880" s="37"/>
      <c r="I880" s="37"/>
      <c r="J880" s="14"/>
      <c r="K880" s="61" t="str">
        <f>IF($A880="","",IF(OR(VLOOKUP($A880,'Species list'!$A$2:$E$456,3,0)="BBRC",VLOOKUP($A880,'Species list'!$A$2:$E$456,3,0)="HOSRP"),"URF required",IF(VLOOKUP($A880,'Species list'!$A$2:$E$456,4,0)="A, description notes required","Inc. ID notes","")))</f>
        <v/>
      </c>
      <c r="L880" s="3"/>
      <c r="M880" s="65" t="str">
        <f t="shared" si="13"/>
        <v/>
      </c>
      <c r="N880" s="32">
        <v>880</v>
      </c>
    </row>
    <row r="881" spans="1:14" x14ac:dyDescent="0.3">
      <c r="A881" s="60"/>
      <c r="B881" s="34"/>
      <c r="C881" s="35"/>
      <c r="D881" s="36"/>
      <c r="E881" s="36"/>
      <c r="F881" s="41" t="str" cm="1">
        <f t="array" ref="F881">IF(LEN('My Details'!$B$2)=0,"see Note 3",IF(LEN(D881)=0,"",IF(LEN(E881)=0,"",(INDEX(Month!$A$2:$Z$15,MATCH(E881,Month!$A$2:$A$15,0),'My Details'!$B$2-2005)+D881))))</f>
        <v>see Note 3</v>
      </c>
      <c r="G881" s="14"/>
      <c r="H881" s="37"/>
      <c r="I881" s="37"/>
      <c r="J881" s="14"/>
      <c r="K881" s="61" t="str">
        <f>IF($A881="","",IF(OR(VLOOKUP($A881,'Species list'!$A$2:$E$456,3,0)="BBRC",VLOOKUP($A881,'Species list'!$A$2:$E$456,3,0)="HOSRP"),"URF required",IF(VLOOKUP($A881,'Species list'!$A$2:$E$456,4,0)="A, description notes required","Inc. ID notes","")))</f>
        <v/>
      </c>
      <c r="L881" s="3"/>
      <c r="M881" s="65" t="str">
        <f t="shared" si="13"/>
        <v/>
      </c>
      <c r="N881" s="32">
        <v>881</v>
      </c>
    </row>
    <row r="882" spans="1:14" x14ac:dyDescent="0.3">
      <c r="A882" s="60"/>
      <c r="B882" s="34"/>
      <c r="C882" s="35"/>
      <c r="D882" s="36"/>
      <c r="E882" s="36"/>
      <c r="F882" s="41" t="str" cm="1">
        <f t="array" ref="F882">IF(LEN('My Details'!$B$2)=0,"see Note 3",IF(LEN(D882)=0,"",IF(LEN(E882)=0,"",(INDEX(Month!$A$2:$Z$15,MATCH(E882,Month!$A$2:$A$15,0),'My Details'!$B$2-2005)+D882))))</f>
        <v>see Note 3</v>
      </c>
      <c r="G882" s="14"/>
      <c r="H882" s="37"/>
      <c r="I882" s="37"/>
      <c r="J882" s="14"/>
      <c r="K882" s="61" t="str">
        <f>IF($A882="","",IF(OR(VLOOKUP($A882,'Species list'!$A$2:$E$456,3,0)="BBRC",VLOOKUP($A882,'Species list'!$A$2:$E$456,3,0)="HOSRP"),"URF required",IF(VLOOKUP($A882,'Species list'!$A$2:$E$456,4,0)="A, description notes required","Inc. ID notes","")))</f>
        <v/>
      </c>
      <c r="L882" s="3"/>
      <c r="M882" s="65" t="str">
        <f t="shared" si="13"/>
        <v/>
      </c>
      <c r="N882" s="32">
        <v>882</v>
      </c>
    </row>
    <row r="883" spans="1:14" x14ac:dyDescent="0.3">
      <c r="A883" s="60"/>
      <c r="B883" s="34"/>
      <c r="C883" s="35"/>
      <c r="D883" s="36"/>
      <c r="E883" s="36"/>
      <c r="F883" s="41" t="str" cm="1">
        <f t="array" ref="F883">IF(LEN('My Details'!$B$2)=0,"see Note 3",IF(LEN(D883)=0,"",IF(LEN(E883)=0,"",(INDEX(Month!$A$2:$Z$15,MATCH(E883,Month!$A$2:$A$15,0),'My Details'!$B$2-2005)+D883))))</f>
        <v>see Note 3</v>
      </c>
      <c r="G883" s="14"/>
      <c r="H883" s="37"/>
      <c r="I883" s="37"/>
      <c r="J883" s="14"/>
      <c r="K883" s="61" t="str">
        <f>IF($A883="","",IF(OR(VLOOKUP($A883,'Species list'!$A$2:$E$456,3,0)="BBRC",VLOOKUP($A883,'Species list'!$A$2:$E$456,3,0)="HOSRP"),"URF required",IF(VLOOKUP($A883,'Species list'!$A$2:$E$456,4,0)="A, description notes required","Inc. ID notes","")))</f>
        <v/>
      </c>
      <c r="L883" s="3"/>
      <c r="M883" s="65" t="str">
        <f t="shared" si="13"/>
        <v/>
      </c>
      <c r="N883" s="32">
        <v>883</v>
      </c>
    </row>
    <row r="884" spans="1:14" x14ac:dyDescent="0.3">
      <c r="A884" s="60"/>
      <c r="B884" s="34"/>
      <c r="C884" s="35"/>
      <c r="D884" s="36"/>
      <c r="E884" s="36"/>
      <c r="F884" s="41" t="str" cm="1">
        <f t="array" ref="F884">IF(LEN('My Details'!$B$2)=0,"see Note 3",IF(LEN(D884)=0,"",IF(LEN(E884)=0,"",(INDEX(Month!$A$2:$Z$15,MATCH(E884,Month!$A$2:$A$15,0),'My Details'!$B$2-2005)+D884))))</f>
        <v>see Note 3</v>
      </c>
      <c r="G884" s="14"/>
      <c r="H884" s="37"/>
      <c r="I884" s="37"/>
      <c r="J884" s="14"/>
      <c r="K884" s="61" t="str">
        <f>IF($A884="","",IF(OR(VLOOKUP($A884,'Species list'!$A$2:$E$456,3,0)="BBRC",VLOOKUP($A884,'Species list'!$A$2:$E$456,3,0)="HOSRP"),"URF required",IF(VLOOKUP($A884,'Species list'!$A$2:$E$456,4,0)="A, description notes required","Inc. ID notes","")))</f>
        <v/>
      </c>
      <c r="L884" s="3"/>
      <c r="M884" s="65" t="str">
        <f t="shared" si="13"/>
        <v/>
      </c>
      <c r="N884" s="32">
        <v>884</v>
      </c>
    </row>
    <row r="885" spans="1:14" x14ac:dyDescent="0.3">
      <c r="A885" s="60"/>
      <c r="B885" s="34"/>
      <c r="C885" s="35"/>
      <c r="D885" s="36"/>
      <c r="E885" s="36"/>
      <c r="F885" s="41" t="str" cm="1">
        <f t="array" ref="F885">IF(LEN('My Details'!$B$2)=0,"see Note 3",IF(LEN(D885)=0,"",IF(LEN(E885)=0,"",(INDEX(Month!$A$2:$Z$15,MATCH(E885,Month!$A$2:$A$15,0),'My Details'!$B$2-2005)+D885))))</f>
        <v>see Note 3</v>
      </c>
      <c r="G885" s="14"/>
      <c r="H885" s="37"/>
      <c r="I885" s="37"/>
      <c r="J885" s="14"/>
      <c r="K885" s="61" t="str">
        <f>IF($A885="","",IF(OR(VLOOKUP($A885,'Species list'!$A$2:$E$456,3,0)="BBRC",VLOOKUP($A885,'Species list'!$A$2:$E$456,3,0)="HOSRP"),"URF required",IF(VLOOKUP($A885,'Species list'!$A$2:$E$456,4,0)="A, description notes required","Inc. ID notes","")))</f>
        <v/>
      </c>
      <c r="L885" s="3"/>
      <c r="M885" s="65" t="str">
        <f t="shared" si="13"/>
        <v/>
      </c>
      <c r="N885" s="32">
        <v>885</v>
      </c>
    </row>
    <row r="886" spans="1:14" x14ac:dyDescent="0.3">
      <c r="A886" s="60"/>
      <c r="B886" s="34"/>
      <c r="C886" s="35"/>
      <c r="D886" s="36"/>
      <c r="E886" s="36"/>
      <c r="F886" s="41" t="str" cm="1">
        <f t="array" ref="F886">IF(LEN('My Details'!$B$2)=0,"see Note 3",IF(LEN(D886)=0,"",IF(LEN(E886)=0,"",(INDEX(Month!$A$2:$Z$15,MATCH(E886,Month!$A$2:$A$15,0),'My Details'!$B$2-2005)+D886))))</f>
        <v>see Note 3</v>
      </c>
      <c r="G886" s="14"/>
      <c r="H886" s="37"/>
      <c r="I886" s="37"/>
      <c r="J886" s="14"/>
      <c r="K886" s="61" t="str">
        <f>IF($A886="","",IF(OR(VLOOKUP($A886,'Species list'!$A$2:$E$456,3,0)="BBRC",VLOOKUP($A886,'Species list'!$A$2:$E$456,3,0)="HOSRP"),"URF required",IF(VLOOKUP($A886,'Species list'!$A$2:$E$456,4,0)="A, description notes required","Inc. ID notes","")))</f>
        <v/>
      </c>
      <c r="L886" s="3"/>
      <c r="M886" s="65" t="str">
        <f t="shared" si="13"/>
        <v/>
      </c>
      <c r="N886" s="32">
        <v>886</v>
      </c>
    </row>
    <row r="887" spans="1:14" x14ac:dyDescent="0.3">
      <c r="A887" s="60"/>
      <c r="B887" s="34"/>
      <c r="C887" s="35"/>
      <c r="D887" s="36"/>
      <c r="E887" s="36"/>
      <c r="F887" s="41" t="str" cm="1">
        <f t="array" ref="F887">IF(LEN('My Details'!$B$2)=0,"see Note 3",IF(LEN(D887)=0,"",IF(LEN(E887)=0,"",(INDEX(Month!$A$2:$Z$15,MATCH(E887,Month!$A$2:$A$15,0),'My Details'!$B$2-2005)+D887))))</f>
        <v>see Note 3</v>
      </c>
      <c r="G887" s="14"/>
      <c r="H887" s="37"/>
      <c r="I887" s="37"/>
      <c r="J887" s="14"/>
      <c r="K887" s="61" t="str">
        <f>IF($A887="","",IF(OR(VLOOKUP($A887,'Species list'!$A$2:$E$456,3,0)="BBRC",VLOOKUP($A887,'Species list'!$A$2:$E$456,3,0)="HOSRP"),"URF required",IF(VLOOKUP($A887,'Species list'!$A$2:$E$456,4,0)="A, description notes required","Inc. ID notes","")))</f>
        <v/>
      </c>
      <c r="L887" s="3"/>
      <c r="M887" s="65" t="str">
        <f t="shared" si="13"/>
        <v/>
      </c>
      <c r="N887" s="32">
        <v>887</v>
      </c>
    </row>
    <row r="888" spans="1:14" x14ac:dyDescent="0.3">
      <c r="A888" s="60"/>
      <c r="B888" s="34"/>
      <c r="C888" s="35"/>
      <c r="D888" s="36"/>
      <c r="E888" s="36"/>
      <c r="F888" s="41" t="str" cm="1">
        <f t="array" ref="F888">IF(LEN('My Details'!$B$2)=0,"see Note 3",IF(LEN(D888)=0,"",IF(LEN(E888)=0,"",(INDEX(Month!$A$2:$Z$15,MATCH(E888,Month!$A$2:$A$15,0),'My Details'!$B$2-2005)+D888))))</f>
        <v>see Note 3</v>
      </c>
      <c r="G888" s="14"/>
      <c r="H888" s="37"/>
      <c r="I888" s="37"/>
      <c r="J888" s="14"/>
      <c r="K888" s="61" t="str">
        <f>IF($A888="","",IF(OR(VLOOKUP($A888,'Species list'!$A$2:$E$456,3,0)="BBRC",VLOOKUP($A888,'Species list'!$A$2:$E$456,3,0)="HOSRP"),"URF required",IF(VLOOKUP($A888,'Species list'!$A$2:$E$456,4,0)="A, description notes required","Inc. ID notes","")))</f>
        <v/>
      </c>
      <c r="L888" s="3"/>
      <c r="M888" s="65" t="str">
        <f t="shared" si="13"/>
        <v/>
      </c>
      <c r="N888" s="32">
        <v>888</v>
      </c>
    </row>
    <row r="889" spans="1:14" x14ac:dyDescent="0.3">
      <c r="A889" s="60"/>
      <c r="B889" s="34"/>
      <c r="C889" s="35"/>
      <c r="D889" s="36"/>
      <c r="E889" s="36"/>
      <c r="F889" s="41" t="str" cm="1">
        <f t="array" ref="F889">IF(LEN('My Details'!$B$2)=0,"see Note 3",IF(LEN(D889)=0,"",IF(LEN(E889)=0,"",(INDEX(Month!$A$2:$Z$15,MATCH(E889,Month!$A$2:$A$15,0),'My Details'!$B$2-2005)+D889))))</f>
        <v>see Note 3</v>
      </c>
      <c r="G889" s="14"/>
      <c r="H889" s="37"/>
      <c r="I889" s="37"/>
      <c r="J889" s="14"/>
      <c r="K889" s="61" t="str">
        <f>IF($A889="","",IF(OR(VLOOKUP($A889,'Species list'!$A$2:$E$456,3,0)="BBRC",VLOOKUP($A889,'Species list'!$A$2:$E$456,3,0)="HOSRP"),"URF required",IF(VLOOKUP($A889,'Species list'!$A$2:$E$456,4,0)="A, description notes required","Inc. ID notes","")))</f>
        <v/>
      </c>
      <c r="L889" s="3"/>
      <c r="M889" s="65" t="str">
        <f t="shared" si="13"/>
        <v/>
      </c>
      <c r="N889" s="32">
        <v>889</v>
      </c>
    </row>
    <row r="890" spans="1:14" x14ac:dyDescent="0.3">
      <c r="A890" s="60"/>
      <c r="B890" s="34"/>
      <c r="C890" s="35"/>
      <c r="D890" s="36"/>
      <c r="E890" s="36"/>
      <c r="F890" s="41" t="str" cm="1">
        <f t="array" ref="F890">IF(LEN('My Details'!$B$2)=0,"see Note 3",IF(LEN(D890)=0,"",IF(LEN(E890)=0,"",(INDEX(Month!$A$2:$Z$15,MATCH(E890,Month!$A$2:$A$15,0),'My Details'!$B$2-2005)+D890))))</f>
        <v>see Note 3</v>
      </c>
      <c r="G890" s="14"/>
      <c r="H890" s="37"/>
      <c r="I890" s="37"/>
      <c r="J890" s="14"/>
      <c r="K890" s="61" t="str">
        <f>IF($A890="","",IF(OR(VLOOKUP($A890,'Species list'!$A$2:$E$456,3,0)="BBRC",VLOOKUP($A890,'Species list'!$A$2:$E$456,3,0)="HOSRP"),"URF required",IF(VLOOKUP($A890,'Species list'!$A$2:$E$456,4,0)="A, description notes required","Inc. ID notes","")))</f>
        <v/>
      </c>
      <c r="L890" s="3"/>
      <c r="M890" s="65" t="str">
        <f t="shared" si="13"/>
        <v/>
      </c>
      <c r="N890" s="32">
        <v>890</v>
      </c>
    </row>
    <row r="891" spans="1:14" x14ac:dyDescent="0.3">
      <c r="A891" s="60"/>
      <c r="B891" s="34"/>
      <c r="C891" s="35"/>
      <c r="D891" s="36"/>
      <c r="E891" s="36"/>
      <c r="F891" s="41" t="str" cm="1">
        <f t="array" ref="F891">IF(LEN('My Details'!$B$2)=0,"see Note 3",IF(LEN(D891)=0,"",IF(LEN(E891)=0,"",(INDEX(Month!$A$2:$Z$15,MATCH(E891,Month!$A$2:$A$15,0),'My Details'!$B$2-2005)+D891))))</f>
        <v>see Note 3</v>
      </c>
      <c r="G891" s="14"/>
      <c r="H891" s="37"/>
      <c r="I891" s="37"/>
      <c r="J891" s="14"/>
      <c r="K891" s="61" t="str">
        <f>IF($A891="","",IF(OR(VLOOKUP($A891,'Species list'!$A$2:$E$456,3,0)="BBRC",VLOOKUP($A891,'Species list'!$A$2:$E$456,3,0)="HOSRP"),"URF required",IF(VLOOKUP($A891,'Species list'!$A$2:$E$456,4,0)="A, description notes required","Inc. ID notes","")))</f>
        <v/>
      </c>
      <c r="L891" s="3"/>
      <c r="M891" s="65" t="str">
        <f t="shared" si="13"/>
        <v/>
      </c>
      <c r="N891" s="32">
        <v>891</v>
      </c>
    </row>
    <row r="892" spans="1:14" x14ac:dyDescent="0.3">
      <c r="A892" s="60"/>
      <c r="B892" s="34"/>
      <c r="C892" s="35"/>
      <c r="D892" s="36"/>
      <c r="E892" s="36"/>
      <c r="F892" s="41" t="str" cm="1">
        <f t="array" ref="F892">IF(LEN('My Details'!$B$2)=0,"see Note 3",IF(LEN(D892)=0,"",IF(LEN(E892)=0,"",(INDEX(Month!$A$2:$Z$15,MATCH(E892,Month!$A$2:$A$15,0),'My Details'!$B$2-2005)+D892))))</f>
        <v>see Note 3</v>
      </c>
      <c r="G892" s="14"/>
      <c r="H892" s="37"/>
      <c r="I892" s="37"/>
      <c r="J892" s="14"/>
      <c r="K892" s="61" t="str">
        <f>IF($A892="","",IF(OR(VLOOKUP($A892,'Species list'!$A$2:$E$456,3,0)="BBRC",VLOOKUP($A892,'Species list'!$A$2:$E$456,3,0)="HOSRP"),"URF required",IF(VLOOKUP($A892,'Species list'!$A$2:$E$456,4,0)="A, description notes required","Inc. ID notes","")))</f>
        <v/>
      </c>
      <c r="L892" s="3"/>
      <c r="M892" s="65" t="str">
        <f t="shared" si="13"/>
        <v/>
      </c>
      <c r="N892" s="32">
        <v>892</v>
      </c>
    </row>
    <row r="893" spans="1:14" x14ac:dyDescent="0.3">
      <c r="A893" s="60"/>
      <c r="B893" s="34"/>
      <c r="C893" s="35"/>
      <c r="D893" s="36"/>
      <c r="E893" s="36"/>
      <c r="F893" s="41" t="str" cm="1">
        <f t="array" ref="F893">IF(LEN('My Details'!$B$2)=0,"see Note 3",IF(LEN(D893)=0,"",IF(LEN(E893)=0,"",(INDEX(Month!$A$2:$Z$15,MATCH(E893,Month!$A$2:$A$15,0),'My Details'!$B$2-2005)+D893))))</f>
        <v>see Note 3</v>
      </c>
      <c r="G893" s="14"/>
      <c r="H893" s="37"/>
      <c r="I893" s="37"/>
      <c r="J893" s="14"/>
      <c r="K893" s="61" t="str">
        <f>IF($A893="","",IF(OR(VLOOKUP($A893,'Species list'!$A$2:$E$456,3,0)="BBRC",VLOOKUP($A893,'Species list'!$A$2:$E$456,3,0)="HOSRP"),"URF required",IF(VLOOKUP($A893,'Species list'!$A$2:$E$456,4,0)="A, description notes required","Inc. ID notes","")))</f>
        <v/>
      </c>
      <c r="L893" s="3"/>
      <c r="M893" s="65" t="str">
        <f t="shared" si="13"/>
        <v/>
      </c>
      <c r="N893" s="32">
        <v>893</v>
      </c>
    </row>
    <row r="894" spans="1:14" x14ac:dyDescent="0.3">
      <c r="A894" s="60"/>
      <c r="B894" s="34"/>
      <c r="C894" s="35"/>
      <c r="D894" s="36"/>
      <c r="E894" s="36"/>
      <c r="F894" s="41" t="str" cm="1">
        <f t="array" ref="F894">IF(LEN('My Details'!$B$2)=0,"see Note 3",IF(LEN(D894)=0,"",IF(LEN(E894)=0,"",(INDEX(Month!$A$2:$Z$15,MATCH(E894,Month!$A$2:$A$15,0),'My Details'!$B$2-2005)+D894))))</f>
        <v>see Note 3</v>
      </c>
      <c r="G894" s="14"/>
      <c r="H894" s="37"/>
      <c r="I894" s="37"/>
      <c r="J894" s="14"/>
      <c r="K894" s="61" t="str">
        <f>IF($A894="","",IF(OR(VLOOKUP($A894,'Species list'!$A$2:$E$456,3,0)="BBRC",VLOOKUP($A894,'Species list'!$A$2:$E$456,3,0)="HOSRP"),"URF required",IF(VLOOKUP($A894,'Species list'!$A$2:$E$456,4,0)="A, description notes required","Inc. ID notes","")))</f>
        <v/>
      </c>
      <c r="L894" s="3"/>
      <c r="M894" s="65" t="str">
        <f t="shared" si="13"/>
        <v/>
      </c>
      <c r="N894" s="32">
        <v>894</v>
      </c>
    </row>
    <row r="895" spans="1:14" x14ac:dyDescent="0.3">
      <c r="A895" s="60"/>
      <c r="B895" s="34"/>
      <c r="C895" s="35"/>
      <c r="D895" s="36"/>
      <c r="E895" s="36"/>
      <c r="F895" s="41" t="str" cm="1">
        <f t="array" ref="F895">IF(LEN('My Details'!$B$2)=0,"see Note 3",IF(LEN(D895)=0,"",IF(LEN(E895)=0,"",(INDEX(Month!$A$2:$Z$15,MATCH(E895,Month!$A$2:$A$15,0),'My Details'!$B$2-2005)+D895))))</f>
        <v>see Note 3</v>
      </c>
      <c r="G895" s="14"/>
      <c r="H895" s="37"/>
      <c r="I895" s="37"/>
      <c r="J895" s="14"/>
      <c r="K895" s="61" t="str">
        <f>IF($A895="","",IF(OR(VLOOKUP($A895,'Species list'!$A$2:$E$456,3,0)="BBRC",VLOOKUP($A895,'Species list'!$A$2:$E$456,3,0)="HOSRP"),"URF required",IF(VLOOKUP($A895,'Species list'!$A$2:$E$456,4,0)="A, description notes required","Inc. ID notes","")))</f>
        <v/>
      </c>
      <c r="L895" s="3"/>
      <c r="M895" s="65" t="str">
        <f t="shared" si="13"/>
        <v/>
      </c>
      <c r="N895" s="32">
        <v>895</v>
      </c>
    </row>
    <row r="896" spans="1:14" x14ac:dyDescent="0.3">
      <c r="A896" s="60"/>
      <c r="B896" s="34"/>
      <c r="C896" s="35"/>
      <c r="D896" s="36"/>
      <c r="E896" s="36"/>
      <c r="F896" s="41" t="str" cm="1">
        <f t="array" ref="F896">IF(LEN('My Details'!$B$2)=0,"see Note 3",IF(LEN(D896)=0,"",IF(LEN(E896)=0,"",(INDEX(Month!$A$2:$Z$15,MATCH(E896,Month!$A$2:$A$15,0),'My Details'!$B$2-2005)+D896))))</f>
        <v>see Note 3</v>
      </c>
      <c r="G896" s="14"/>
      <c r="H896" s="37"/>
      <c r="I896" s="37"/>
      <c r="J896" s="14"/>
      <c r="K896" s="61" t="str">
        <f>IF($A896="","",IF(OR(VLOOKUP($A896,'Species list'!$A$2:$E$456,3,0)="BBRC",VLOOKUP($A896,'Species list'!$A$2:$E$456,3,0)="HOSRP"),"URF required",IF(VLOOKUP($A896,'Species list'!$A$2:$E$456,4,0)="A, description notes required","Inc. ID notes","")))</f>
        <v/>
      </c>
      <c r="L896" s="3"/>
      <c r="M896" s="65" t="str">
        <f t="shared" si="13"/>
        <v/>
      </c>
      <c r="N896" s="32">
        <v>896</v>
      </c>
    </row>
    <row r="897" spans="1:14" x14ac:dyDescent="0.3">
      <c r="A897" s="60"/>
      <c r="B897" s="34"/>
      <c r="C897" s="35"/>
      <c r="D897" s="36"/>
      <c r="E897" s="36"/>
      <c r="F897" s="41" t="str" cm="1">
        <f t="array" ref="F897">IF(LEN('My Details'!$B$2)=0,"see Note 3",IF(LEN(D897)=0,"",IF(LEN(E897)=0,"",(INDEX(Month!$A$2:$Z$15,MATCH(E897,Month!$A$2:$A$15,0),'My Details'!$B$2-2005)+D897))))</f>
        <v>see Note 3</v>
      </c>
      <c r="G897" s="14"/>
      <c r="H897" s="37"/>
      <c r="I897" s="37"/>
      <c r="J897" s="14"/>
      <c r="K897" s="61" t="str">
        <f>IF($A897="","",IF(OR(VLOOKUP($A897,'Species list'!$A$2:$E$456,3,0)="BBRC",VLOOKUP($A897,'Species list'!$A$2:$E$456,3,0)="HOSRP"),"URF required",IF(VLOOKUP($A897,'Species list'!$A$2:$E$456,4,0)="A, description notes required","Inc. ID notes","")))</f>
        <v/>
      </c>
      <c r="L897" s="3"/>
      <c r="M897" s="65" t="str">
        <f t="shared" si="13"/>
        <v/>
      </c>
      <c r="N897" s="32">
        <v>897</v>
      </c>
    </row>
    <row r="898" spans="1:14" x14ac:dyDescent="0.3">
      <c r="A898" s="60"/>
      <c r="B898" s="34"/>
      <c r="C898" s="35"/>
      <c r="D898" s="36"/>
      <c r="E898" s="36"/>
      <c r="F898" s="41" t="str" cm="1">
        <f t="array" ref="F898">IF(LEN('My Details'!$B$2)=0,"see Note 3",IF(LEN(D898)=0,"",IF(LEN(E898)=0,"",(INDEX(Month!$A$2:$Z$15,MATCH(E898,Month!$A$2:$A$15,0),'My Details'!$B$2-2005)+D898))))</f>
        <v>see Note 3</v>
      </c>
      <c r="G898" s="14"/>
      <c r="H898" s="37"/>
      <c r="I898" s="37"/>
      <c r="J898" s="14"/>
      <c r="K898" s="61" t="str">
        <f>IF($A898="","",IF(OR(VLOOKUP($A898,'Species list'!$A$2:$E$456,3,0)="BBRC",VLOOKUP($A898,'Species list'!$A$2:$E$456,3,0)="HOSRP"),"URF required",IF(VLOOKUP($A898,'Species list'!$A$2:$E$456,4,0)="A, description notes required","Inc. ID notes","")))</f>
        <v/>
      </c>
      <c r="L898" s="3"/>
      <c r="M898" s="65" t="str">
        <f t="shared" si="13"/>
        <v/>
      </c>
      <c r="N898" s="32">
        <v>898</v>
      </c>
    </row>
    <row r="899" spans="1:14" x14ac:dyDescent="0.3">
      <c r="A899" s="60"/>
      <c r="B899" s="34"/>
      <c r="C899" s="35"/>
      <c r="D899" s="36"/>
      <c r="E899" s="36"/>
      <c r="F899" s="41" t="str" cm="1">
        <f t="array" ref="F899">IF(LEN('My Details'!$B$2)=0,"see Note 3",IF(LEN(D899)=0,"",IF(LEN(E899)=0,"",(INDEX(Month!$A$2:$Z$15,MATCH(E899,Month!$A$2:$A$15,0),'My Details'!$B$2-2005)+D899))))</f>
        <v>see Note 3</v>
      </c>
      <c r="G899" s="14"/>
      <c r="H899" s="37"/>
      <c r="I899" s="37"/>
      <c r="J899" s="14"/>
      <c r="K899" s="61" t="str">
        <f>IF($A899="","",IF(OR(VLOOKUP($A899,'Species list'!$A$2:$E$456,3,0)="BBRC",VLOOKUP($A899,'Species list'!$A$2:$E$456,3,0)="HOSRP"),"URF required",IF(VLOOKUP($A899,'Species list'!$A$2:$E$456,4,0)="A, description notes required","Inc. ID notes","")))</f>
        <v/>
      </c>
      <c r="L899" s="3"/>
      <c r="M899" s="65" t="str">
        <f t="shared" si="13"/>
        <v/>
      </c>
      <c r="N899" s="32">
        <v>899</v>
      </c>
    </row>
    <row r="900" spans="1:14" x14ac:dyDescent="0.3">
      <c r="A900" s="60"/>
      <c r="B900" s="34"/>
      <c r="C900" s="35"/>
      <c r="D900" s="36"/>
      <c r="E900" s="36"/>
      <c r="F900" s="41" t="str" cm="1">
        <f t="array" ref="F900">IF(LEN('My Details'!$B$2)=0,"see Note 3",IF(LEN(D900)=0,"",IF(LEN(E900)=0,"",(INDEX(Month!$A$2:$Z$15,MATCH(E900,Month!$A$2:$A$15,0),'My Details'!$B$2-2005)+D900))))</f>
        <v>see Note 3</v>
      </c>
      <c r="G900" s="14"/>
      <c r="H900" s="37"/>
      <c r="I900" s="37"/>
      <c r="J900" s="14"/>
      <c r="K900" s="61" t="str">
        <f>IF($A900="","",IF(OR(VLOOKUP($A900,'Species list'!$A$2:$E$456,3,0)="BBRC",VLOOKUP($A900,'Species list'!$A$2:$E$456,3,0)="HOSRP"),"URF required",IF(VLOOKUP($A900,'Species list'!$A$2:$E$456,4,0)="A, description notes required","Inc. ID notes","")))</f>
        <v/>
      </c>
      <c r="L900" s="3"/>
      <c r="M900" s="65" t="str">
        <f t="shared" si="13"/>
        <v/>
      </c>
      <c r="N900" s="32">
        <v>900</v>
      </c>
    </row>
    <row r="901" spans="1:14" x14ac:dyDescent="0.3">
      <c r="A901" s="60"/>
      <c r="B901" s="34"/>
      <c r="C901" s="35"/>
      <c r="D901" s="36"/>
      <c r="E901" s="36"/>
      <c r="F901" s="41" t="str" cm="1">
        <f t="array" ref="F901">IF(LEN('My Details'!$B$2)=0,"see Note 3",IF(LEN(D901)=0,"",IF(LEN(E901)=0,"",(INDEX(Month!$A$2:$Z$15,MATCH(E901,Month!$A$2:$A$15,0),'My Details'!$B$2-2005)+D901))))</f>
        <v>see Note 3</v>
      </c>
      <c r="G901" s="14"/>
      <c r="H901" s="37"/>
      <c r="I901" s="37"/>
      <c r="J901" s="14"/>
      <c r="K901" s="61" t="str">
        <f>IF($A901="","",IF(OR(VLOOKUP($A901,'Species list'!$A$2:$E$456,3,0)="BBRC",VLOOKUP($A901,'Species list'!$A$2:$E$456,3,0)="HOSRP"),"URF required",IF(VLOOKUP($A901,'Species list'!$A$2:$E$456,4,0)="A, description notes required","Inc. ID notes","")))</f>
        <v/>
      </c>
      <c r="L901" s="3"/>
      <c r="M901" s="65" t="str">
        <f t="shared" ref="M901:M964" si="14">IF(LEN(A901)=0,"",$M$3)</f>
        <v/>
      </c>
      <c r="N901" s="32">
        <v>901</v>
      </c>
    </row>
    <row r="902" spans="1:14" x14ac:dyDescent="0.3">
      <c r="A902" s="60"/>
      <c r="B902" s="34"/>
      <c r="C902" s="35"/>
      <c r="D902" s="36"/>
      <c r="E902" s="36"/>
      <c r="F902" s="41" t="str" cm="1">
        <f t="array" ref="F902">IF(LEN('My Details'!$B$2)=0,"see Note 3",IF(LEN(D902)=0,"",IF(LEN(E902)=0,"",(INDEX(Month!$A$2:$Z$15,MATCH(E902,Month!$A$2:$A$15,0),'My Details'!$B$2-2005)+D902))))</f>
        <v>see Note 3</v>
      </c>
      <c r="G902" s="14"/>
      <c r="H902" s="37"/>
      <c r="I902" s="37"/>
      <c r="J902" s="14"/>
      <c r="K902" s="61" t="str">
        <f>IF($A902="","",IF(OR(VLOOKUP($A902,'Species list'!$A$2:$E$456,3,0)="BBRC",VLOOKUP($A902,'Species list'!$A$2:$E$456,3,0)="HOSRP"),"URF required",IF(VLOOKUP($A902,'Species list'!$A$2:$E$456,4,0)="A, description notes required","Inc. ID notes","")))</f>
        <v/>
      </c>
      <c r="L902" s="3"/>
      <c r="M902" s="65" t="str">
        <f t="shared" si="14"/>
        <v/>
      </c>
      <c r="N902" s="32">
        <v>902</v>
      </c>
    </row>
    <row r="903" spans="1:14" x14ac:dyDescent="0.3">
      <c r="A903" s="60"/>
      <c r="B903" s="34"/>
      <c r="C903" s="35"/>
      <c r="D903" s="36"/>
      <c r="E903" s="36"/>
      <c r="F903" s="41" t="str" cm="1">
        <f t="array" ref="F903">IF(LEN('My Details'!$B$2)=0,"see Note 3",IF(LEN(D903)=0,"",IF(LEN(E903)=0,"",(INDEX(Month!$A$2:$Z$15,MATCH(E903,Month!$A$2:$A$15,0),'My Details'!$B$2-2005)+D903))))</f>
        <v>see Note 3</v>
      </c>
      <c r="G903" s="14"/>
      <c r="H903" s="37"/>
      <c r="I903" s="37"/>
      <c r="J903" s="14"/>
      <c r="K903" s="61" t="str">
        <f>IF($A903="","",IF(OR(VLOOKUP($A903,'Species list'!$A$2:$E$456,3,0)="BBRC",VLOOKUP($A903,'Species list'!$A$2:$E$456,3,0)="HOSRP"),"URF required",IF(VLOOKUP($A903,'Species list'!$A$2:$E$456,4,0)="A, description notes required","Inc. ID notes","")))</f>
        <v/>
      </c>
      <c r="L903" s="3"/>
      <c r="M903" s="65" t="str">
        <f t="shared" si="14"/>
        <v/>
      </c>
      <c r="N903" s="32">
        <v>903</v>
      </c>
    </row>
    <row r="904" spans="1:14" x14ac:dyDescent="0.3">
      <c r="A904" s="60"/>
      <c r="B904" s="34"/>
      <c r="C904" s="35"/>
      <c r="D904" s="36"/>
      <c r="E904" s="36"/>
      <c r="F904" s="41" t="str" cm="1">
        <f t="array" ref="F904">IF(LEN('My Details'!$B$2)=0,"see Note 3",IF(LEN(D904)=0,"",IF(LEN(E904)=0,"",(INDEX(Month!$A$2:$Z$15,MATCH(E904,Month!$A$2:$A$15,0),'My Details'!$B$2-2005)+D904))))</f>
        <v>see Note 3</v>
      </c>
      <c r="G904" s="14"/>
      <c r="H904" s="37"/>
      <c r="I904" s="37"/>
      <c r="J904" s="14"/>
      <c r="K904" s="61" t="str">
        <f>IF($A904="","",IF(OR(VLOOKUP($A904,'Species list'!$A$2:$E$456,3,0)="BBRC",VLOOKUP($A904,'Species list'!$A$2:$E$456,3,0)="HOSRP"),"URF required",IF(VLOOKUP($A904,'Species list'!$A$2:$E$456,4,0)="A, description notes required","Inc. ID notes","")))</f>
        <v/>
      </c>
      <c r="L904" s="3"/>
      <c r="M904" s="65" t="str">
        <f t="shared" si="14"/>
        <v/>
      </c>
      <c r="N904" s="32">
        <v>904</v>
      </c>
    </row>
    <row r="905" spans="1:14" x14ac:dyDescent="0.3">
      <c r="A905" s="60"/>
      <c r="B905" s="34"/>
      <c r="C905" s="35"/>
      <c r="D905" s="36"/>
      <c r="E905" s="36"/>
      <c r="F905" s="41" t="str" cm="1">
        <f t="array" ref="F905">IF(LEN('My Details'!$B$2)=0,"see Note 3",IF(LEN(D905)=0,"",IF(LEN(E905)=0,"",(INDEX(Month!$A$2:$Z$15,MATCH(E905,Month!$A$2:$A$15,0),'My Details'!$B$2-2005)+D905))))</f>
        <v>see Note 3</v>
      </c>
      <c r="G905" s="14"/>
      <c r="H905" s="37"/>
      <c r="I905" s="37"/>
      <c r="J905" s="14"/>
      <c r="K905" s="61" t="str">
        <f>IF($A905="","",IF(OR(VLOOKUP($A905,'Species list'!$A$2:$E$456,3,0)="BBRC",VLOOKUP($A905,'Species list'!$A$2:$E$456,3,0)="HOSRP"),"URF required",IF(VLOOKUP($A905,'Species list'!$A$2:$E$456,4,0)="A, description notes required","Inc. ID notes","")))</f>
        <v/>
      </c>
      <c r="L905" s="3"/>
      <c r="M905" s="65" t="str">
        <f t="shared" si="14"/>
        <v/>
      </c>
      <c r="N905" s="32">
        <v>905</v>
      </c>
    </row>
    <row r="906" spans="1:14" x14ac:dyDescent="0.3">
      <c r="A906" s="60"/>
      <c r="B906" s="34"/>
      <c r="C906" s="35"/>
      <c r="D906" s="36"/>
      <c r="E906" s="36"/>
      <c r="F906" s="41" t="str" cm="1">
        <f t="array" ref="F906">IF(LEN('My Details'!$B$2)=0,"see Note 3",IF(LEN(D906)=0,"",IF(LEN(E906)=0,"",(INDEX(Month!$A$2:$Z$15,MATCH(E906,Month!$A$2:$A$15,0),'My Details'!$B$2-2005)+D906))))</f>
        <v>see Note 3</v>
      </c>
      <c r="G906" s="14"/>
      <c r="H906" s="37"/>
      <c r="I906" s="37"/>
      <c r="J906" s="14"/>
      <c r="K906" s="61" t="str">
        <f>IF($A906="","",IF(OR(VLOOKUP($A906,'Species list'!$A$2:$E$456,3,0)="BBRC",VLOOKUP($A906,'Species list'!$A$2:$E$456,3,0)="HOSRP"),"URF required",IF(VLOOKUP($A906,'Species list'!$A$2:$E$456,4,0)="A, description notes required","Inc. ID notes","")))</f>
        <v/>
      </c>
      <c r="L906" s="3"/>
      <c r="M906" s="65" t="str">
        <f t="shared" si="14"/>
        <v/>
      </c>
      <c r="N906" s="32">
        <v>906</v>
      </c>
    </row>
    <row r="907" spans="1:14" x14ac:dyDescent="0.3">
      <c r="A907" s="60"/>
      <c r="B907" s="34"/>
      <c r="C907" s="35"/>
      <c r="D907" s="36"/>
      <c r="E907" s="36"/>
      <c r="F907" s="41" t="str" cm="1">
        <f t="array" ref="F907">IF(LEN('My Details'!$B$2)=0,"see Note 3",IF(LEN(D907)=0,"",IF(LEN(E907)=0,"",(INDEX(Month!$A$2:$Z$15,MATCH(E907,Month!$A$2:$A$15,0),'My Details'!$B$2-2005)+D907))))</f>
        <v>see Note 3</v>
      </c>
      <c r="G907" s="14"/>
      <c r="H907" s="37"/>
      <c r="I907" s="37"/>
      <c r="J907" s="14"/>
      <c r="K907" s="61" t="str">
        <f>IF($A907="","",IF(OR(VLOOKUP($A907,'Species list'!$A$2:$E$456,3,0)="BBRC",VLOOKUP($A907,'Species list'!$A$2:$E$456,3,0)="HOSRP"),"URF required",IF(VLOOKUP($A907,'Species list'!$A$2:$E$456,4,0)="A, description notes required","Inc. ID notes","")))</f>
        <v/>
      </c>
      <c r="L907" s="3"/>
      <c r="M907" s="65" t="str">
        <f t="shared" si="14"/>
        <v/>
      </c>
      <c r="N907" s="32">
        <v>907</v>
      </c>
    </row>
    <row r="908" spans="1:14" x14ac:dyDescent="0.3">
      <c r="A908" s="60"/>
      <c r="B908" s="34"/>
      <c r="C908" s="35"/>
      <c r="D908" s="36"/>
      <c r="E908" s="36"/>
      <c r="F908" s="41" t="str" cm="1">
        <f t="array" ref="F908">IF(LEN('My Details'!$B$2)=0,"see Note 3",IF(LEN(D908)=0,"",IF(LEN(E908)=0,"",(INDEX(Month!$A$2:$Z$15,MATCH(E908,Month!$A$2:$A$15,0),'My Details'!$B$2-2005)+D908))))</f>
        <v>see Note 3</v>
      </c>
      <c r="G908" s="14"/>
      <c r="H908" s="37"/>
      <c r="I908" s="37"/>
      <c r="J908" s="14"/>
      <c r="K908" s="61" t="str">
        <f>IF($A908="","",IF(OR(VLOOKUP($A908,'Species list'!$A$2:$E$456,3,0)="BBRC",VLOOKUP($A908,'Species list'!$A$2:$E$456,3,0)="HOSRP"),"URF required",IF(VLOOKUP($A908,'Species list'!$A$2:$E$456,4,0)="A, description notes required","Inc. ID notes","")))</f>
        <v/>
      </c>
      <c r="L908" s="3"/>
      <c r="M908" s="65" t="str">
        <f t="shared" si="14"/>
        <v/>
      </c>
      <c r="N908" s="32">
        <v>908</v>
      </c>
    </row>
    <row r="909" spans="1:14" x14ac:dyDescent="0.3">
      <c r="A909" s="60"/>
      <c r="B909" s="34"/>
      <c r="C909" s="35"/>
      <c r="D909" s="36"/>
      <c r="E909" s="36"/>
      <c r="F909" s="41" t="str" cm="1">
        <f t="array" ref="F909">IF(LEN('My Details'!$B$2)=0,"see Note 3",IF(LEN(D909)=0,"",IF(LEN(E909)=0,"",(INDEX(Month!$A$2:$Z$15,MATCH(E909,Month!$A$2:$A$15,0),'My Details'!$B$2-2005)+D909))))</f>
        <v>see Note 3</v>
      </c>
      <c r="G909" s="14"/>
      <c r="H909" s="37"/>
      <c r="I909" s="37"/>
      <c r="J909" s="14"/>
      <c r="K909" s="61" t="str">
        <f>IF($A909="","",IF(OR(VLOOKUP($A909,'Species list'!$A$2:$E$456,3,0)="BBRC",VLOOKUP($A909,'Species list'!$A$2:$E$456,3,0)="HOSRP"),"URF required",IF(VLOOKUP($A909,'Species list'!$A$2:$E$456,4,0)="A, description notes required","Inc. ID notes","")))</f>
        <v/>
      </c>
      <c r="L909" s="3"/>
      <c r="M909" s="65" t="str">
        <f t="shared" si="14"/>
        <v/>
      </c>
      <c r="N909" s="32">
        <v>909</v>
      </c>
    </row>
    <row r="910" spans="1:14" x14ac:dyDescent="0.3">
      <c r="A910" s="60"/>
      <c r="B910" s="34"/>
      <c r="C910" s="35"/>
      <c r="D910" s="36"/>
      <c r="E910" s="36"/>
      <c r="F910" s="41" t="str" cm="1">
        <f t="array" ref="F910">IF(LEN('My Details'!$B$2)=0,"see Note 3",IF(LEN(D910)=0,"",IF(LEN(E910)=0,"",(INDEX(Month!$A$2:$Z$15,MATCH(E910,Month!$A$2:$A$15,0),'My Details'!$B$2-2005)+D910))))</f>
        <v>see Note 3</v>
      </c>
      <c r="G910" s="14"/>
      <c r="H910" s="37"/>
      <c r="I910" s="37"/>
      <c r="J910" s="14"/>
      <c r="K910" s="61" t="str">
        <f>IF($A910="","",IF(OR(VLOOKUP($A910,'Species list'!$A$2:$E$456,3,0)="BBRC",VLOOKUP($A910,'Species list'!$A$2:$E$456,3,0)="HOSRP"),"URF required",IF(VLOOKUP($A910,'Species list'!$A$2:$E$456,4,0)="A, description notes required","Inc. ID notes","")))</f>
        <v/>
      </c>
      <c r="L910" s="3"/>
      <c r="M910" s="65" t="str">
        <f t="shared" si="14"/>
        <v/>
      </c>
      <c r="N910" s="32">
        <v>910</v>
      </c>
    </row>
    <row r="911" spans="1:14" x14ac:dyDescent="0.3">
      <c r="A911" s="60"/>
      <c r="B911" s="34"/>
      <c r="C911" s="35"/>
      <c r="D911" s="36"/>
      <c r="E911" s="36"/>
      <c r="F911" s="41" t="str" cm="1">
        <f t="array" ref="F911">IF(LEN('My Details'!$B$2)=0,"see Note 3",IF(LEN(D911)=0,"",IF(LEN(E911)=0,"",(INDEX(Month!$A$2:$Z$15,MATCH(E911,Month!$A$2:$A$15,0),'My Details'!$B$2-2005)+D911))))</f>
        <v>see Note 3</v>
      </c>
      <c r="G911" s="14"/>
      <c r="H911" s="37"/>
      <c r="I911" s="37"/>
      <c r="J911" s="14"/>
      <c r="K911" s="61" t="str">
        <f>IF($A911="","",IF(OR(VLOOKUP($A911,'Species list'!$A$2:$E$456,3,0)="BBRC",VLOOKUP($A911,'Species list'!$A$2:$E$456,3,0)="HOSRP"),"URF required",IF(VLOOKUP($A911,'Species list'!$A$2:$E$456,4,0)="A, description notes required","Inc. ID notes","")))</f>
        <v/>
      </c>
      <c r="L911" s="3"/>
      <c r="M911" s="65" t="str">
        <f t="shared" si="14"/>
        <v/>
      </c>
      <c r="N911" s="32">
        <v>911</v>
      </c>
    </row>
    <row r="912" spans="1:14" x14ac:dyDescent="0.3">
      <c r="A912" s="60"/>
      <c r="B912" s="34"/>
      <c r="C912" s="35"/>
      <c r="D912" s="36"/>
      <c r="E912" s="36"/>
      <c r="F912" s="41" t="str" cm="1">
        <f t="array" ref="F912">IF(LEN('My Details'!$B$2)=0,"see Note 3",IF(LEN(D912)=0,"",IF(LEN(E912)=0,"",(INDEX(Month!$A$2:$Z$15,MATCH(E912,Month!$A$2:$A$15,0),'My Details'!$B$2-2005)+D912))))</f>
        <v>see Note 3</v>
      </c>
      <c r="G912" s="14"/>
      <c r="H912" s="37"/>
      <c r="I912" s="37"/>
      <c r="J912" s="14"/>
      <c r="K912" s="61" t="str">
        <f>IF($A912="","",IF(OR(VLOOKUP($A912,'Species list'!$A$2:$E$456,3,0)="BBRC",VLOOKUP($A912,'Species list'!$A$2:$E$456,3,0)="HOSRP"),"URF required",IF(VLOOKUP($A912,'Species list'!$A$2:$E$456,4,0)="A, description notes required","Inc. ID notes","")))</f>
        <v/>
      </c>
      <c r="L912" s="3"/>
      <c r="M912" s="65" t="str">
        <f t="shared" si="14"/>
        <v/>
      </c>
      <c r="N912" s="32">
        <v>912</v>
      </c>
    </row>
    <row r="913" spans="1:14" x14ac:dyDescent="0.3">
      <c r="A913" s="60"/>
      <c r="B913" s="34"/>
      <c r="C913" s="35"/>
      <c r="D913" s="36"/>
      <c r="E913" s="36"/>
      <c r="F913" s="41" t="str" cm="1">
        <f t="array" ref="F913">IF(LEN('My Details'!$B$2)=0,"see Note 3",IF(LEN(D913)=0,"",IF(LEN(E913)=0,"",(INDEX(Month!$A$2:$Z$15,MATCH(E913,Month!$A$2:$A$15,0),'My Details'!$B$2-2005)+D913))))</f>
        <v>see Note 3</v>
      </c>
      <c r="G913" s="14"/>
      <c r="H913" s="37"/>
      <c r="I913" s="37"/>
      <c r="J913" s="14"/>
      <c r="K913" s="61" t="str">
        <f>IF($A913="","",IF(OR(VLOOKUP($A913,'Species list'!$A$2:$E$456,3,0)="BBRC",VLOOKUP($A913,'Species list'!$A$2:$E$456,3,0)="HOSRP"),"URF required",IF(VLOOKUP($A913,'Species list'!$A$2:$E$456,4,0)="A, description notes required","Inc. ID notes","")))</f>
        <v/>
      </c>
      <c r="L913" s="3"/>
      <c r="M913" s="65" t="str">
        <f t="shared" si="14"/>
        <v/>
      </c>
      <c r="N913" s="32">
        <v>913</v>
      </c>
    </row>
    <row r="914" spans="1:14" x14ac:dyDescent="0.3">
      <c r="A914" s="60"/>
      <c r="B914" s="34"/>
      <c r="C914" s="35"/>
      <c r="D914" s="36"/>
      <c r="E914" s="36"/>
      <c r="F914" s="41" t="str" cm="1">
        <f t="array" ref="F914">IF(LEN('My Details'!$B$2)=0,"see Note 3",IF(LEN(D914)=0,"",IF(LEN(E914)=0,"",(INDEX(Month!$A$2:$Z$15,MATCH(E914,Month!$A$2:$A$15,0),'My Details'!$B$2-2005)+D914))))</f>
        <v>see Note 3</v>
      </c>
      <c r="G914" s="14"/>
      <c r="H914" s="37"/>
      <c r="I914" s="37"/>
      <c r="J914" s="14"/>
      <c r="K914" s="61" t="str">
        <f>IF($A914="","",IF(OR(VLOOKUP($A914,'Species list'!$A$2:$E$456,3,0)="BBRC",VLOOKUP($A914,'Species list'!$A$2:$E$456,3,0)="HOSRP"),"URF required",IF(VLOOKUP($A914,'Species list'!$A$2:$E$456,4,0)="A, description notes required","Inc. ID notes","")))</f>
        <v/>
      </c>
      <c r="L914" s="3"/>
      <c r="M914" s="65" t="str">
        <f t="shared" si="14"/>
        <v/>
      </c>
      <c r="N914" s="32">
        <v>914</v>
      </c>
    </row>
    <row r="915" spans="1:14" x14ac:dyDescent="0.3">
      <c r="A915" s="60"/>
      <c r="B915" s="34"/>
      <c r="C915" s="35"/>
      <c r="D915" s="36"/>
      <c r="E915" s="36"/>
      <c r="F915" s="41" t="str" cm="1">
        <f t="array" ref="F915">IF(LEN('My Details'!$B$2)=0,"see Note 3",IF(LEN(D915)=0,"",IF(LEN(E915)=0,"",(INDEX(Month!$A$2:$Z$15,MATCH(E915,Month!$A$2:$A$15,0),'My Details'!$B$2-2005)+D915))))</f>
        <v>see Note 3</v>
      </c>
      <c r="G915" s="14"/>
      <c r="H915" s="37"/>
      <c r="I915" s="37"/>
      <c r="J915" s="14"/>
      <c r="K915" s="61" t="str">
        <f>IF($A915="","",IF(OR(VLOOKUP($A915,'Species list'!$A$2:$E$456,3,0)="BBRC",VLOOKUP($A915,'Species list'!$A$2:$E$456,3,0)="HOSRP"),"URF required",IF(VLOOKUP($A915,'Species list'!$A$2:$E$456,4,0)="A, description notes required","Inc. ID notes","")))</f>
        <v/>
      </c>
      <c r="L915" s="3"/>
      <c r="M915" s="65" t="str">
        <f t="shared" si="14"/>
        <v/>
      </c>
      <c r="N915" s="32">
        <v>915</v>
      </c>
    </row>
    <row r="916" spans="1:14" x14ac:dyDescent="0.3">
      <c r="A916" s="60"/>
      <c r="B916" s="34"/>
      <c r="C916" s="35"/>
      <c r="D916" s="36"/>
      <c r="E916" s="36"/>
      <c r="F916" s="41" t="str" cm="1">
        <f t="array" ref="F916">IF(LEN('My Details'!$B$2)=0,"see Note 3",IF(LEN(D916)=0,"",IF(LEN(E916)=0,"",(INDEX(Month!$A$2:$Z$15,MATCH(E916,Month!$A$2:$A$15,0),'My Details'!$B$2-2005)+D916))))</f>
        <v>see Note 3</v>
      </c>
      <c r="G916" s="14"/>
      <c r="H916" s="37"/>
      <c r="I916" s="37"/>
      <c r="J916" s="14"/>
      <c r="K916" s="61" t="str">
        <f>IF($A916="","",IF(OR(VLOOKUP($A916,'Species list'!$A$2:$E$456,3,0)="BBRC",VLOOKUP($A916,'Species list'!$A$2:$E$456,3,0)="HOSRP"),"URF required",IF(VLOOKUP($A916,'Species list'!$A$2:$E$456,4,0)="A, description notes required","Inc. ID notes","")))</f>
        <v/>
      </c>
      <c r="L916" s="3"/>
      <c r="M916" s="65" t="str">
        <f t="shared" si="14"/>
        <v/>
      </c>
      <c r="N916" s="32">
        <v>916</v>
      </c>
    </row>
    <row r="917" spans="1:14" x14ac:dyDescent="0.3">
      <c r="A917" s="60"/>
      <c r="B917" s="34"/>
      <c r="C917" s="35"/>
      <c r="D917" s="36"/>
      <c r="E917" s="36"/>
      <c r="F917" s="41" t="str" cm="1">
        <f t="array" ref="F917">IF(LEN('My Details'!$B$2)=0,"see Note 3",IF(LEN(D917)=0,"",IF(LEN(E917)=0,"",(INDEX(Month!$A$2:$Z$15,MATCH(E917,Month!$A$2:$A$15,0),'My Details'!$B$2-2005)+D917))))</f>
        <v>see Note 3</v>
      </c>
      <c r="G917" s="14"/>
      <c r="H917" s="37"/>
      <c r="I917" s="37"/>
      <c r="J917" s="14"/>
      <c r="K917" s="61" t="str">
        <f>IF($A917="","",IF(OR(VLOOKUP($A917,'Species list'!$A$2:$E$456,3,0)="BBRC",VLOOKUP($A917,'Species list'!$A$2:$E$456,3,0)="HOSRP"),"URF required",IF(VLOOKUP($A917,'Species list'!$A$2:$E$456,4,0)="A, description notes required","Inc. ID notes","")))</f>
        <v/>
      </c>
      <c r="L917" s="3"/>
      <c r="M917" s="65" t="str">
        <f t="shared" si="14"/>
        <v/>
      </c>
      <c r="N917" s="32">
        <v>917</v>
      </c>
    </row>
    <row r="918" spans="1:14" x14ac:dyDescent="0.3">
      <c r="A918" s="60"/>
      <c r="B918" s="34"/>
      <c r="C918" s="35"/>
      <c r="D918" s="36"/>
      <c r="E918" s="36"/>
      <c r="F918" s="41" t="str" cm="1">
        <f t="array" ref="F918">IF(LEN('My Details'!$B$2)=0,"see Note 3",IF(LEN(D918)=0,"",IF(LEN(E918)=0,"",(INDEX(Month!$A$2:$Z$15,MATCH(E918,Month!$A$2:$A$15,0),'My Details'!$B$2-2005)+D918))))</f>
        <v>see Note 3</v>
      </c>
      <c r="G918" s="14"/>
      <c r="H918" s="37"/>
      <c r="I918" s="37"/>
      <c r="J918" s="14"/>
      <c r="K918" s="61" t="str">
        <f>IF($A918="","",IF(OR(VLOOKUP($A918,'Species list'!$A$2:$E$456,3,0)="BBRC",VLOOKUP($A918,'Species list'!$A$2:$E$456,3,0)="HOSRP"),"URF required",IF(VLOOKUP($A918,'Species list'!$A$2:$E$456,4,0)="A, description notes required","Inc. ID notes","")))</f>
        <v/>
      </c>
      <c r="L918" s="3"/>
      <c r="M918" s="65" t="str">
        <f t="shared" si="14"/>
        <v/>
      </c>
      <c r="N918" s="32">
        <v>918</v>
      </c>
    </row>
    <row r="919" spans="1:14" x14ac:dyDescent="0.3">
      <c r="A919" s="60"/>
      <c r="B919" s="34"/>
      <c r="C919" s="35"/>
      <c r="D919" s="36"/>
      <c r="E919" s="36"/>
      <c r="F919" s="41" t="str" cm="1">
        <f t="array" ref="F919">IF(LEN('My Details'!$B$2)=0,"see Note 3",IF(LEN(D919)=0,"",IF(LEN(E919)=0,"",(INDEX(Month!$A$2:$Z$15,MATCH(E919,Month!$A$2:$A$15,0),'My Details'!$B$2-2005)+D919))))</f>
        <v>see Note 3</v>
      </c>
      <c r="G919" s="14"/>
      <c r="H919" s="37"/>
      <c r="I919" s="37"/>
      <c r="J919" s="14"/>
      <c r="K919" s="61" t="str">
        <f>IF($A919="","",IF(OR(VLOOKUP($A919,'Species list'!$A$2:$E$456,3,0)="BBRC",VLOOKUP($A919,'Species list'!$A$2:$E$456,3,0)="HOSRP"),"URF required",IF(VLOOKUP($A919,'Species list'!$A$2:$E$456,4,0)="A, description notes required","Inc. ID notes","")))</f>
        <v/>
      </c>
      <c r="L919" s="3"/>
      <c r="M919" s="65" t="str">
        <f t="shared" si="14"/>
        <v/>
      </c>
      <c r="N919" s="32">
        <v>919</v>
      </c>
    </row>
    <row r="920" spans="1:14" x14ac:dyDescent="0.3">
      <c r="A920" s="60"/>
      <c r="B920" s="34"/>
      <c r="C920" s="35"/>
      <c r="D920" s="36"/>
      <c r="E920" s="36"/>
      <c r="F920" s="41" t="str" cm="1">
        <f t="array" ref="F920">IF(LEN('My Details'!$B$2)=0,"see Note 3",IF(LEN(D920)=0,"",IF(LEN(E920)=0,"",(INDEX(Month!$A$2:$Z$15,MATCH(E920,Month!$A$2:$A$15,0),'My Details'!$B$2-2005)+D920))))</f>
        <v>see Note 3</v>
      </c>
      <c r="G920" s="14"/>
      <c r="H920" s="37"/>
      <c r="I920" s="37"/>
      <c r="J920" s="14"/>
      <c r="K920" s="61" t="str">
        <f>IF($A920="","",IF(OR(VLOOKUP($A920,'Species list'!$A$2:$E$456,3,0)="BBRC",VLOOKUP($A920,'Species list'!$A$2:$E$456,3,0)="HOSRP"),"URF required",IF(VLOOKUP($A920,'Species list'!$A$2:$E$456,4,0)="A, description notes required","Inc. ID notes","")))</f>
        <v/>
      </c>
      <c r="L920" s="3"/>
      <c r="M920" s="65" t="str">
        <f t="shared" si="14"/>
        <v/>
      </c>
      <c r="N920" s="32">
        <v>920</v>
      </c>
    </row>
    <row r="921" spans="1:14" x14ac:dyDescent="0.3">
      <c r="A921" s="60"/>
      <c r="B921" s="34"/>
      <c r="C921" s="35"/>
      <c r="D921" s="36"/>
      <c r="E921" s="36"/>
      <c r="F921" s="41" t="str" cm="1">
        <f t="array" ref="F921">IF(LEN('My Details'!$B$2)=0,"see Note 3",IF(LEN(D921)=0,"",IF(LEN(E921)=0,"",(INDEX(Month!$A$2:$Z$15,MATCH(E921,Month!$A$2:$A$15,0),'My Details'!$B$2-2005)+D921))))</f>
        <v>see Note 3</v>
      </c>
      <c r="G921" s="14"/>
      <c r="H921" s="37"/>
      <c r="I921" s="37"/>
      <c r="J921" s="14"/>
      <c r="K921" s="61" t="str">
        <f>IF($A921="","",IF(OR(VLOOKUP($A921,'Species list'!$A$2:$E$456,3,0)="BBRC",VLOOKUP($A921,'Species list'!$A$2:$E$456,3,0)="HOSRP"),"URF required",IF(VLOOKUP($A921,'Species list'!$A$2:$E$456,4,0)="A, description notes required","Inc. ID notes","")))</f>
        <v/>
      </c>
      <c r="L921" s="3"/>
      <c r="M921" s="65" t="str">
        <f t="shared" si="14"/>
        <v/>
      </c>
      <c r="N921" s="32">
        <v>921</v>
      </c>
    </row>
    <row r="922" spans="1:14" x14ac:dyDescent="0.3">
      <c r="A922" s="60"/>
      <c r="B922" s="34"/>
      <c r="C922" s="35"/>
      <c r="D922" s="36"/>
      <c r="E922" s="36"/>
      <c r="F922" s="41" t="str" cm="1">
        <f t="array" ref="F922">IF(LEN('My Details'!$B$2)=0,"see Note 3",IF(LEN(D922)=0,"",IF(LEN(E922)=0,"",(INDEX(Month!$A$2:$Z$15,MATCH(E922,Month!$A$2:$A$15,0),'My Details'!$B$2-2005)+D922))))</f>
        <v>see Note 3</v>
      </c>
      <c r="G922" s="14"/>
      <c r="H922" s="37"/>
      <c r="I922" s="37"/>
      <c r="J922" s="14"/>
      <c r="K922" s="61" t="str">
        <f>IF($A922="","",IF(OR(VLOOKUP($A922,'Species list'!$A$2:$E$456,3,0)="BBRC",VLOOKUP($A922,'Species list'!$A$2:$E$456,3,0)="HOSRP"),"URF required",IF(VLOOKUP($A922,'Species list'!$A$2:$E$456,4,0)="A, description notes required","Inc. ID notes","")))</f>
        <v/>
      </c>
      <c r="L922" s="3"/>
      <c r="M922" s="65" t="str">
        <f t="shared" si="14"/>
        <v/>
      </c>
      <c r="N922" s="32">
        <v>922</v>
      </c>
    </row>
    <row r="923" spans="1:14" x14ac:dyDescent="0.3">
      <c r="A923" s="60"/>
      <c r="B923" s="34"/>
      <c r="C923" s="35"/>
      <c r="D923" s="36"/>
      <c r="E923" s="36"/>
      <c r="F923" s="41" t="str" cm="1">
        <f t="array" ref="F923">IF(LEN('My Details'!$B$2)=0,"see Note 3",IF(LEN(D923)=0,"",IF(LEN(E923)=0,"",(INDEX(Month!$A$2:$Z$15,MATCH(E923,Month!$A$2:$A$15,0),'My Details'!$B$2-2005)+D923))))</f>
        <v>see Note 3</v>
      </c>
      <c r="G923" s="14"/>
      <c r="H923" s="37"/>
      <c r="I923" s="37"/>
      <c r="J923" s="14"/>
      <c r="K923" s="61" t="str">
        <f>IF($A923="","",IF(OR(VLOOKUP($A923,'Species list'!$A$2:$E$456,3,0)="BBRC",VLOOKUP($A923,'Species list'!$A$2:$E$456,3,0)="HOSRP"),"URF required",IF(VLOOKUP($A923,'Species list'!$A$2:$E$456,4,0)="A, description notes required","Inc. ID notes","")))</f>
        <v/>
      </c>
      <c r="L923" s="3"/>
      <c r="M923" s="65" t="str">
        <f t="shared" si="14"/>
        <v/>
      </c>
      <c r="N923" s="32">
        <v>923</v>
      </c>
    </row>
    <row r="924" spans="1:14" x14ac:dyDescent="0.3">
      <c r="A924" s="60"/>
      <c r="B924" s="34"/>
      <c r="C924" s="35"/>
      <c r="D924" s="36"/>
      <c r="E924" s="36"/>
      <c r="F924" s="41" t="str" cm="1">
        <f t="array" ref="F924">IF(LEN('My Details'!$B$2)=0,"see Note 3",IF(LEN(D924)=0,"",IF(LEN(E924)=0,"",(INDEX(Month!$A$2:$Z$15,MATCH(E924,Month!$A$2:$A$15,0),'My Details'!$B$2-2005)+D924))))</f>
        <v>see Note 3</v>
      </c>
      <c r="G924" s="14"/>
      <c r="H924" s="37"/>
      <c r="I924" s="37"/>
      <c r="J924" s="14"/>
      <c r="K924" s="61" t="str">
        <f>IF($A924="","",IF(OR(VLOOKUP($A924,'Species list'!$A$2:$E$456,3,0)="BBRC",VLOOKUP($A924,'Species list'!$A$2:$E$456,3,0)="HOSRP"),"URF required",IF(VLOOKUP($A924,'Species list'!$A$2:$E$456,4,0)="A, description notes required","Inc. ID notes","")))</f>
        <v/>
      </c>
      <c r="L924" s="3"/>
      <c r="M924" s="65" t="str">
        <f t="shared" si="14"/>
        <v/>
      </c>
      <c r="N924" s="32">
        <v>924</v>
      </c>
    </row>
    <row r="925" spans="1:14" x14ac:dyDescent="0.3">
      <c r="A925" s="60"/>
      <c r="B925" s="34"/>
      <c r="C925" s="35"/>
      <c r="D925" s="36"/>
      <c r="E925" s="36"/>
      <c r="F925" s="41" t="str" cm="1">
        <f t="array" ref="F925">IF(LEN('My Details'!$B$2)=0,"see Note 3",IF(LEN(D925)=0,"",IF(LEN(E925)=0,"",(INDEX(Month!$A$2:$Z$15,MATCH(E925,Month!$A$2:$A$15,0),'My Details'!$B$2-2005)+D925))))</f>
        <v>see Note 3</v>
      </c>
      <c r="G925" s="14"/>
      <c r="H925" s="37"/>
      <c r="I925" s="37"/>
      <c r="J925" s="14"/>
      <c r="K925" s="61" t="str">
        <f>IF($A925="","",IF(OR(VLOOKUP($A925,'Species list'!$A$2:$E$456,3,0)="BBRC",VLOOKUP($A925,'Species list'!$A$2:$E$456,3,0)="HOSRP"),"URF required",IF(VLOOKUP($A925,'Species list'!$A$2:$E$456,4,0)="A, description notes required","Inc. ID notes","")))</f>
        <v/>
      </c>
      <c r="L925" s="3"/>
      <c r="M925" s="65" t="str">
        <f t="shared" si="14"/>
        <v/>
      </c>
      <c r="N925" s="32">
        <v>925</v>
      </c>
    </row>
    <row r="926" spans="1:14" x14ac:dyDescent="0.3">
      <c r="A926" s="60"/>
      <c r="B926" s="34"/>
      <c r="C926" s="35"/>
      <c r="D926" s="36"/>
      <c r="E926" s="36"/>
      <c r="F926" s="41" t="str" cm="1">
        <f t="array" ref="F926">IF(LEN('My Details'!$B$2)=0,"see Note 3",IF(LEN(D926)=0,"",IF(LEN(E926)=0,"",(INDEX(Month!$A$2:$Z$15,MATCH(E926,Month!$A$2:$A$15,0),'My Details'!$B$2-2005)+D926))))</f>
        <v>see Note 3</v>
      </c>
      <c r="G926" s="14"/>
      <c r="H926" s="37"/>
      <c r="I926" s="37"/>
      <c r="J926" s="14"/>
      <c r="K926" s="61" t="str">
        <f>IF($A926="","",IF(OR(VLOOKUP($A926,'Species list'!$A$2:$E$456,3,0)="BBRC",VLOOKUP($A926,'Species list'!$A$2:$E$456,3,0)="HOSRP"),"URF required",IF(VLOOKUP($A926,'Species list'!$A$2:$E$456,4,0)="A, description notes required","Inc. ID notes","")))</f>
        <v/>
      </c>
      <c r="L926" s="3"/>
      <c r="M926" s="65" t="str">
        <f t="shared" si="14"/>
        <v/>
      </c>
      <c r="N926" s="32">
        <v>926</v>
      </c>
    </row>
    <row r="927" spans="1:14" x14ac:dyDescent="0.3">
      <c r="A927" s="60"/>
      <c r="B927" s="34"/>
      <c r="C927" s="35"/>
      <c r="D927" s="36"/>
      <c r="E927" s="36"/>
      <c r="F927" s="41" t="str" cm="1">
        <f t="array" ref="F927">IF(LEN('My Details'!$B$2)=0,"see Note 3",IF(LEN(D927)=0,"",IF(LEN(E927)=0,"",(INDEX(Month!$A$2:$Z$15,MATCH(E927,Month!$A$2:$A$15,0),'My Details'!$B$2-2005)+D927))))</f>
        <v>see Note 3</v>
      </c>
      <c r="G927" s="14"/>
      <c r="H927" s="37"/>
      <c r="I927" s="37"/>
      <c r="J927" s="14"/>
      <c r="K927" s="61" t="str">
        <f>IF($A927="","",IF(OR(VLOOKUP($A927,'Species list'!$A$2:$E$456,3,0)="BBRC",VLOOKUP($A927,'Species list'!$A$2:$E$456,3,0)="HOSRP"),"URF required",IF(VLOOKUP($A927,'Species list'!$A$2:$E$456,4,0)="A, description notes required","Inc. ID notes","")))</f>
        <v/>
      </c>
      <c r="L927" s="3"/>
      <c r="M927" s="65" t="str">
        <f t="shared" si="14"/>
        <v/>
      </c>
      <c r="N927" s="32">
        <v>927</v>
      </c>
    </row>
    <row r="928" spans="1:14" x14ac:dyDescent="0.3">
      <c r="A928" s="60"/>
      <c r="B928" s="34"/>
      <c r="C928" s="35"/>
      <c r="D928" s="36"/>
      <c r="E928" s="36"/>
      <c r="F928" s="41" t="str" cm="1">
        <f t="array" ref="F928">IF(LEN('My Details'!$B$2)=0,"see Note 3",IF(LEN(D928)=0,"",IF(LEN(E928)=0,"",(INDEX(Month!$A$2:$Z$15,MATCH(E928,Month!$A$2:$A$15,0),'My Details'!$B$2-2005)+D928))))</f>
        <v>see Note 3</v>
      </c>
      <c r="G928" s="14"/>
      <c r="H928" s="37"/>
      <c r="I928" s="37"/>
      <c r="J928" s="14"/>
      <c r="K928" s="61" t="str">
        <f>IF($A928="","",IF(OR(VLOOKUP($A928,'Species list'!$A$2:$E$456,3,0)="BBRC",VLOOKUP($A928,'Species list'!$A$2:$E$456,3,0)="HOSRP"),"URF required",IF(VLOOKUP($A928,'Species list'!$A$2:$E$456,4,0)="A, description notes required","Inc. ID notes","")))</f>
        <v/>
      </c>
      <c r="L928" s="3"/>
      <c r="M928" s="65" t="str">
        <f t="shared" si="14"/>
        <v/>
      </c>
      <c r="N928" s="32">
        <v>928</v>
      </c>
    </row>
    <row r="929" spans="1:14" x14ac:dyDescent="0.3">
      <c r="A929" s="60"/>
      <c r="B929" s="34"/>
      <c r="C929" s="35"/>
      <c r="D929" s="36"/>
      <c r="E929" s="36"/>
      <c r="F929" s="41" t="str" cm="1">
        <f t="array" ref="F929">IF(LEN('My Details'!$B$2)=0,"see Note 3",IF(LEN(D929)=0,"",IF(LEN(E929)=0,"",(INDEX(Month!$A$2:$Z$15,MATCH(E929,Month!$A$2:$A$15,0),'My Details'!$B$2-2005)+D929))))</f>
        <v>see Note 3</v>
      </c>
      <c r="G929" s="14"/>
      <c r="H929" s="37"/>
      <c r="I929" s="37"/>
      <c r="J929" s="14"/>
      <c r="K929" s="61" t="str">
        <f>IF($A929="","",IF(OR(VLOOKUP($A929,'Species list'!$A$2:$E$456,3,0)="BBRC",VLOOKUP($A929,'Species list'!$A$2:$E$456,3,0)="HOSRP"),"URF required",IF(VLOOKUP($A929,'Species list'!$A$2:$E$456,4,0)="A, description notes required","Inc. ID notes","")))</f>
        <v/>
      </c>
      <c r="L929" s="3"/>
      <c r="M929" s="65" t="str">
        <f t="shared" si="14"/>
        <v/>
      </c>
      <c r="N929" s="32">
        <v>929</v>
      </c>
    </row>
    <row r="930" spans="1:14" x14ac:dyDescent="0.3">
      <c r="A930" s="60"/>
      <c r="B930" s="34"/>
      <c r="C930" s="35"/>
      <c r="D930" s="36"/>
      <c r="E930" s="36"/>
      <c r="F930" s="41" t="str" cm="1">
        <f t="array" ref="F930">IF(LEN('My Details'!$B$2)=0,"see Note 3",IF(LEN(D930)=0,"",IF(LEN(E930)=0,"",(INDEX(Month!$A$2:$Z$15,MATCH(E930,Month!$A$2:$A$15,0),'My Details'!$B$2-2005)+D930))))</f>
        <v>see Note 3</v>
      </c>
      <c r="G930" s="14"/>
      <c r="H930" s="37"/>
      <c r="I930" s="37"/>
      <c r="J930" s="14"/>
      <c r="K930" s="61" t="str">
        <f>IF($A930="","",IF(OR(VLOOKUP($A930,'Species list'!$A$2:$E$456,3,0)="BBRC",VLOOKUP($A930,'Species list'!$A$2:$E$456,3,0)="HOSRP"),"URF required",IF(VLOOKUP($A930,'Species list'!$A$2:$E$456,4,0)="A, description notes required","Inc. ID notes","")))</f>
        <v/>
      </c>
      <c r="L930" s="3"/>
      <c r="M930" s="65" t="str">
        <f t="shared" si="14"/>
        <v/>
      </c>
      <c r="N930" s="32">
        <v>930</v>
      </c>
    </row>
    <row r="931" spans="1:14" x14ac:dyDescent="0.3">
      <c r="A931" s="60"/>
      <c r="B931" s="34"/>
      <c r="C931" s="35"/>
      <c r="D931" s="36"/>
      <c r="E931" s="36"/>
      <c r="F931" s="41" t="str" cm="1">
        <f t="array" ref="F931">IF(LEN('My Details'!$B$2)=0,"see Note 3",IF(LEN(D931)=0,"",IF(LEN(E931)=0,"",(INDEX(Month!$A$2:$Z$15,MATCH(E931,Month!$A$2:$A$15,0),'My Details'!$B$2-2005)+D931))))</f>
        <v>see Note 3</v>
      </c>
      <c r="G931" s="14"/>
      <c r="H931" s="37"/>
      <c r="I931" s="37"/>
      <c r="J931" s="14"/>
      <c r="K931" s="61" t="str">
        <f>IF($A931="","",IF(OR(VLOOKUP($A931,'Species list'!$A$2:$E$456,3,0)="BBRC",VLOOKUP($A931,'Species list'!$A$2:$E$456,3,0)="HOSRP"),"URF required",IF(VLOOKUP($A931,'Species list'!$A$2:$E$456,4,0)="A, description notes required","Inc. ID notes","")))</f>
        <v/>
      </c>
      <c r="L931" s="3"/>
      <c r="M931" s="65" t="str">
        <f t="shared" si="14"/>
        <v/>
      </c>
      <c r="N931" s="32">
        <v>931</v>
      </c>
    </row>
    <row r="932" spans="1:14" x14ac:dyDescent="0.3">
      <c r="A932" s="60"/>
      <c r="B932" s="34"/>
      <c r="C932" s="35"/>
      <c r="D932" s="36"/>
      <c r="E932" s="36"/>
      <c r="F932" s="41" t="str" cm="1">
        <f t="array" ref="F932">IF(LEN('My Details'!$B$2)=0,"see Note 3",IF(LEN(D932)=0,"",IF(LEN(E932)=0,"",(INDEX(Month!$A$2:$Z$15,MATCH(E932,Month!$A$2:$A$15,0),'My Details'!$B$2-2005)+D932))))</f>
        <v>see Note 3</v>
      </c>
      <c r="G932" s="14"/>
      <c r="H932" s="37"/>
      <c r="I932" s="37"/>
      <c r="J932" s="14"/>
      <c r="K932" s="61" t="str">
        <f>IF($A932="","",IF(OR(VLOOKUP($A932,'Species list'!$A$2:$E$456,3,0)="BBRC",VLOOKUP($A932,'Species list'!$A$2:$E$456,3,0)="HOSRP"),"URF required",IF(VLOOKUP($A932,'Species list'!$A$2:$E$456,4,0)="A, description notes required","Inc. ID notes","")))</f>
        <v/>
      </c>
      <c r="L932" s="3"/>
      <c r="M932" s="65" t="str">
        <f t="shared" si="14"/>
        <v/>
      </c>
      <c r="N932" s="32">
        <v>932</v>
      </c>
    </row>
    <row r="933" spans="1:14" x14ac:dyDescent="0.3">
      <c r="A933" s="60"/>
      <c r="B933" s="34"/>
      <c r="C933" s="35"/>
      <c r="D933" s="36"/>
      <c r="E933" s="36"/>
      <c r="F933" s="41" t="str" cm="1">
        <f t="array" ref="F933">IF(LEN('My Details'!$B$2)=0,"see Note 3",IF(LEN(D933)=0,"",IF(LEN(E933)=0,"",(INDEX(Month!$A$2:$Z$15,MATCH(E933,Month!$A$2:$A$15,0),'My Details'!$B$2-2005)+D933))))</f>
        <v>see Note 3</v>
      </c>
      <c r="G933" s="14"/>
      <c r="H933" s="37"/>
      <c r="I933" s="37"/>
      <c r="J933" s="14"/>
      <c r="K933" s="61" t="str">
        <f>IF($A933="","",IF(OR(VLOOKUP($A933,'Species list'!$A$2:$E$456,3,0)="BBRC",VLOOKUP($A933,'Species list'!$A$2:$E$456,3,0)="HOSRP"),"URF required",IF(VLOOKUP($A933,'Species list'!$A$2:$E$456,4,0)="A, description notes required","Inc. ID notes","")))</f>
        <v/>
      </c>
      <c r="L933" s="3"/>
      <c r="M933" s="65" t="str">
        <f t="shared" si="14"/>
        <v/>
      </c>
      <c r="N933" s="32">
        <v>933</v>
      </c>
    </row>
    <row r="934" spans="1:14" x14ac:dyDescent="0.3">
      <c r="A934" s="60"/>
      <c r="B934" s="34"/>
      <c r="C934" s="35"/>
      <c r="D934" s="36"/>
      <c r="E934" s="36"/>
      <c r="F934" s="41" t="str" cm="1">
        <f t="array" ref="F934">IF(LEN('My Details'!$B$2)=0,"see Note 3",IF(LEN(D934)=0,"",IF(LEN(E934)=0,"",(INDEX(Month!$A$2:$Z$15,MATCH(E934,Month!$A$2:$A$15,0),'My Details'!$B$2-2005)+D934))))</f>
        <v>see Note 3</v>
      </c>
      <c r="G934" s="14"/>
      <c r="H934" s="37"/>
      <c r="I934" s="37"/>
      <c r="J934" s="14"/>
      <c r="K934" s="61" t="str">
        <f>IF($A934="","",IF(OR(VLOOKUP($A934,'Species list'!$A$2:$E$456,3,0)="BBRC",VLOOKUP($A934,'Species list'!$A$2:$E$456,3,0)="HOSRP"),"URF required",IF(VLOOKUP($A934,'Species list'!$A$2:$E$456,4,0)="A, description notes required","Inc. ID notes","")))</f>
        <v/>
      </c>
      <c r="L934" s="3"/>
      <c r="M934" s="65" t="str">
        <f t="shared" si="14"/>
        <v/>
      </c>
      <c r="N934" s="32">
        <v>934</v>
      </c>
    </row>
    <row r="935" spans="1:14" x14ac:dyDescent="0.3">
      <c r="A935" s="60"/>
      <c r="B935" s="34"/>
      <c r="C935" s="35"/>
      <c r="D935" s="36"/>
      <c r="E935" s="36"/>
      <c r="F935" s="41" t="str" cm="1">
        <f t="array" ref="F935">IF(LEN('My Details'!$B$2)=0,"see Note 3",IF(LEN(D935)=0,"",IF(LEN(E935)=0,"",(INDEX(Month!$A$2:$Z$15,MATCH(E935,Month!$A$2:$A$15,0),'My Details'!$B$2-2005)+D935))))</f>
        <v>see Note 3</v>
      </c>
      <c r="G935" s="14"/>
      <c r="H935" s="37"/>
      <c r="I935" s="37"/>
      <c r="J935" s="14"/>
      <c r="K935" s="61" t="str">
        <f>IF($A935="","",IF(OR(VLOOKUP($A935,'Species list'!$A$2:$E$456,3,0)="BBRC",VLOOKUP($A935,'Species list'!$A$2:$E$456,3,0)="HOSRP"),"URF required",IF(VLOOKUP($A935,'Species list'!$A$2:$E$456,4,0)="A, description notes required","Inc. ID notes","")))</f>
        <v/>
      </c>
      <c r="L935" s="3"/>
      <c r="M935" s="65" t="str">
        <f t="shared" si="14"/>
        <v/>
      </c>
      <c r="N935" s="32">
        <v>935</v>
      </c>
    </row>
    <row r="936" spans="1:14" x14ac:dyDescent="0.3">
      <c r="A936" s="60"/>
      <c r="B936" s="34"/>
      <c r="C936" s="35"/>
      <c r="D936" s="36"/>
      <c r="E936" s="36"/>
      <c r="F936" s="41" t="str" cm="1">
        <f t="array" ref="F936">IF(LEN('My Details'!$B$2)=0,"see Note 3",IF(LEN(D936)=0,"",IF(LEN(E936)=0,"",(INDEX(Month!$A$2:$Z$15,MATCH(E936,Month!$A$2:$A$15,0),'My Details'!$B$2-2005)+D936))))</f>
        <v>see Note 3</v>
      </c>
      <c r="G936" s="14"/>
      <c r="H936" s="37"/>
      <c r="I936" s="37"/>
      <c r="J936" s="14"/>
      <c r="K936" s="61" t="str">
        <f>IF($A936="","",IF(OR(VLOOKUP($A936,'Species list'!$A$2:$E$456,3,0)="BBRC",VLOOKUP($A936,'Species list'!$A$2:$E$456,3,0)="HOSRP"),"URF required",IF(VLOOKUP($A936,'Species list'!$A$2:$E$456,4,0)="A, description notes required","Inc. ID notes","")))</f>
        <v/>
      </c>
      <c r="L936" s="3"/>
      <c r="M936" s="65" t="str">
        <f t="shared" si="14"/>
        <v/>
      </c>
      <c r="N936" s="32">
        <v>936</v>
      </c>
    </row>
    <row r="937" spans="1:14" x14ac:dyDescent="0.3">
      <c r="A937" s="60"/>
      <c r="B937" s="34"/>
      <c r="C937" s="35"/>
      <c r="D937" s="36"/>
      <c r="E937" s="36"/>
      <c r="F937" s="41" t="str" cm="1">
        <f t="array" ref="F937">IF(LEN('My Details'!$B$2)=0,"see Note 3",IF(LEN(D937)=0,"",IF(LEN(E937)=0,"",(INDEX(Month!$A$2:$Z$15,MATCH(E937,Month!$A$2:$A$15,0),'My Details'!$B$2-2005)+D937))))</f>
        <v>see Note 3</v>
      </c>
      <c r="G937" s="14"/>
      <c r="H937" s="37"/>
      <c r="I937" s="37"/>
      <c r="J937" s="14"/>
      <c r="K937" s="61" t="str">
        <f>IF($A937="","",IF(OR(VLOOKUP($A937,'Species list'!$A$2:$E$456,3,0)="BBRC",VLOOKUP($A937,'Species list'!$A$2:$E$456,3,0)="HOSRP"),"URF required",IF(VLOOKUP($A937,'Species list'!$A$2:$E$456,4,0)="A, description notes required","Inc. ID notes","")))</f>
        <v/>
      </c>
      <c r="L937" s="3"/>
      <c r="M937" s="65" t="str">
        <f t="shared" si="14"/>
        <v/>
      </c>
      <c r="N937" s="32">
        <v>937</v>
      </c>
    </row>
    <row r="938" spans="1:14" x14ac:dyDescent="0.3">
      <c r="A938" s="60"/>
      <c r="B938" s="34"/>
      <c r="C938" s="35"/>
      <c r="D938" s="36"/>
      <c r="E938" s="36"/>
      <c r="F938" s="41" t="str" cm="1">
        <f t="array" ref="F938">IF(LEN('My Details'!$B$2)=0,"see Note 3",IF(LEN(D938)=0,"",IF(LEN(E938)=0,"",(INDEX(Month!$A$2:$Z$15,MATCH(E938,Month!$A$2:$A$15,0),'My Details'!$B$2-2005)+D938))))</f>
        <v>see Note 3</v>
      </c>
      <c r="G938" s="14"/>
      <c r="H938" s="37"/>
      <c r="I938" s="37"/>
      <c r="J938" s="14"/>
      <c r="K938" s="61" t="str">
        <f>IF($A938="","",IF(OR(VLOOKUP($A938,'Species list'!$A$2:$E$456,3,0)="BBRC",VLOOKUP($A938,'Species list'!$A$2:$E$456,3,0)="HOSRP"),"URF required",IF(VLOOKUP($A938,'Species list'!$A$2:$E$456,4,0)="A, description notes required","Inc. ID notes","")))</f>
        <v/>
      </c>
      <c r="L938" s="3"/>
      <c r="M938" s="65" t="str">
        <f t="shared" si="14"/>
        <v/>
      </c>
      <c r="N938" s="32">
        <v>938</v>
      </c>
    </row>
    <row r="939" spans="1:14" x14ac:dyDescent="0.3">
      <c r="A939" s="60"/>
      <c r="B939" s="34"/>
      <c r="C939" s="35"/>
      <c r="D939" s="36"/>
      <c r="E939" s="36"/>
      <c r="F939" s="41" t="str" cm="1">
        <f t="array" ref="F939">IF(LEN('My Details'!$B$2)=0,"see Note 3",IF(LEN(D939)=0,"",IF(LEN(E939)=0,"",(INDEX(Month!$A$2:$Z$15,MATCH(E939,Month!$A$2:$A$15,0),'My Details'!$B$2-2005)+D939))))</f>
        <v>see Note 3</v>
      </c>
      <c r="G939" s="14"/>
      <c r="H939" s="37"/>
      <c r="I939" s="37"/>
      <c r="J939" s="14"/>
      <c r="K939" s="61" t="str">
        <f>IF($A939="","",IF(OR(VLOOKUP($A939,'Species list'!$A$2:$E$456,3,0)="BBRC",VLOOKUP($A939,'Species list'!$A$2:$E$456,3,0)="HOSRP"),"URF required",IF(VLOOKUP($A939,'Species list'!$A$2:$E$456,4,0)="A, description notes required","Inc. ID notes","")))</f>
        <v/>
      </c>
      <c r="L939" s="3"/>
      <c r="M939" s="65" t="str">
        <f t="shared" si="14"/>
        <v/>
      </c>
      <c r="N939" s="32">
        <v>939</v>
      </c>
    </row>
    <row r="940" spans="1:14" x14ac:dyDescent="0.3">
      <c r="A940" s="60"/>
      <c r="B940" s="34"/>
      <c r="C940" s="35"/>
      <c r="D940" s="36"/>
      <c r="E940" s="36"/>
      <c r="F940" s="41" t="str" cm="1">
        <f t="array" ref="F940">IF(LEN('My Details'!$B$2)=0,"see Note 3",IF(LEN(D940)=0,"",IF(LEN(E940)=0,"",(INDEX(Month!$A$2:$Z$15,MATCH(E940,Month!$A$2:$A$15,0),'My Details'!$B$2-2005)+D940))))</f>
        <v>see Note 3</v>
      </c>
      <c r="G940" s="14"/>
      <c r="H940" s="37"/>
      <c r="I940" s="37"/>
      <c r="J940" s="14"/>
      <c r="K940" s="61" t="str">
        <f>IF($A940="","",IF(OR(VLOOKUP($A940,'Species list'!$A$2:$E$456,3,0)="BBRC",VLOOKUP($A940,'Species list'!$A$2:$E$456,3,0)="HOSRP"),"URF required",IF(VLOOKUP($A940,'Species list'!$A$2:$E$456,4,0)="A, description notes required","Inc. ID notes","")))</f>
        <v/>
      </c>
      <c r="L940" s="3"/>
      <c r="M940" s="65" t="str">
        <f t="shared" si="14"/>
        <v/>
      </c>
      <c r="N940" s="32">
        <v>940</v>
      </c>
    </row>
    <row r="941" spans="1:14" x14ac:dyDescent="0.3">
      <c r="A941" s="60"/>
      <c r="B941" s="34"/>
      <c r="C941" s="35"/>
      <c r="D941" s="36"/>
      <c r="E941" s="36"/>
      <c r="F941" s="41" t="str" cm="1">
        <f t="array" ref="F941">IF(LEN('My Details'!$B$2)=0,"see Note 3",IF(LEN(D941)=0,"",IF(LEN(E941)=0,"",(INDEX(Month!$A$2:$Z$15,MATCH(E941,Month!$A$2:$A$15,0),'My Details'!$B$2-2005)+D941))))</f>
        <v>see Note 3</v>
      </c>
      <c r="G941" s="14"/>
      <c r="H941" s="37"/>
      <c r="I941" s="37"/>
      <c r="J941" s="14"/>
      <c r="K941" s="61" t="str">
        <f>IF($A941="","",IF(OR(VLOOKUP($A941,'Species list'!$A$2:$E$456,3,0)="BBRC",VLOOKUP($A941,'Species list'!$A$2:$E$456,3,0)="HOSRP"),"URF required",IF(VLOOKUP($A941,'Species list'!$A$2:$E$456,4,0)="A, description notes required","Inc. ID notes","")))</f>
        <v/>
      </c>
      <c r="L941" s="3"/>
      <c r="M941" s="65" t="str">
        <f t="shared" si="14"/>
        <v/>
      </c>
      <c r="N941" s="32">
        <v>941</v>
      </c>
    </row>
    <row r="942" spans="1:14" x14ac:dyDescent="0.3">
      <c r="A942" s="60"/>
      <c r="B942" s="34"/>
      <c r="C942" s="35"/>
      <c r="D942" s="36"/>
      <c r="E942" s="36"/>
      <c r="F942" s="41" t="str" cm="1">
        <f t="array" ref="F942">IF(LEN('My Details'!$B$2)=0,"see Note 3",IF(LEN(D942)=0,"",IF(LEN(E942)=0,"",(INDEX(Month!$A$2:$Z$15,MATCH(E942,Month!$A$2:$A$15,0),'My Details'!$B$2-2005)+D942))))</f>
        <v>see Note 3</v>
      </c>
      <c r="G942" s="14"/>
      <c r="H942" s="37"/>
      <c r="I942" s="37"/>
      <c r="J942" s="14"/>
      <c r="K942" s="61" t="str">
        <f>IF($A942="","",IF(OR(VLOOKUP($A942,'Species list'!$A$2:$E$456,3,0)="BBRC",VLOOKUP($A942,'Species list'!$A$2:$E$456,3,0)="HOSRP"),"URF required",IF(VLOOKUP($A942,'Species list'!$A$2:$E$456,4,0)="A, description notes required","Inc. ID notes","")))</f>
        <v/>
      </c>
      <c r="L942" s="3"/>
      <c r="M942" s="65" t="str">
        <f t="shared" si="14"/>
        <v/>
      </c>
      <c r="N942" s="32">
        <v>942</v>
      </c>
    </row>
    <row r="943" spans="1:14" x14ac:dyDescent="0.3">
      <c r="A943" s="60"/>
      <c r="B943" s="34"/>
      <c r="C943" s="35"/>
      <c r="D943" s="36"/>
      <c r="E943" s="36"/>
      <c r="F943" s="41" t="str" cm="1">
        <f t="array" ref="F943">IF(LEN('My Details'!$B$2)=0,"see Note 3",IF(LEN(D943)=0,"",IF(LEN(E943)=0,"",(INDEX(Month!$A$2:$Z$15,MATCH(E943,Month!$A$2:$A$15,0),'My Details'!$B$2-2005)+D943))))</f>
        <v>see Note 3</v>
      </c>
      <c r="G943" s="14"/>
      <c r="H943" s="37"/>
      <c r="I943" s="37"/>
      <c r="J943" s="14"/>
      <c r="K943" s="61" t="str">
        <f>IF($A943="","",IF(OR(VLOOKUP($A943,'Species list'!$A$2:$E$456,3,0)="BBRC",VLOOKUP($A943,'Species list'!$A$2:$E$456,3,0)="HOSRP"),"URF required",IF(VLOOKUP($A943,'Species list'!$A$2:$E$456,4,0)="A, description notes required","Inc. ID notes","")))</f>
        <v/>
      </c>
      <c r="L943" s="3"/>
      <c r="M943" s="65" t="str">
        <f t="shared" si="14"/>
        <v/>
      </c>
      <c r="N943" s="32">
        <v>943</v>
      </c>
    </row>
    <row r="944" spans="1:14" x14ac:dyDescent="0.3">
      <c r="A944" s="60"/>
      <c r="B944" s="34"/>
      <c r="C944" s="35"/>
      <c r="D944" s="36"/>
      <c r="E944" s="36"/>
      <c r="F944" s="41" t="str" cm="1">
        <f t="array" ref="F944">IF(LEN('My Details'!$B$2)=0,"see Note 3",IF(LEN(D944)=0,"",IF(LEN(E944)=0,"",(INDEX(Month!$A$2:$Z$15,MATCH(E944,Month!$A$2:$A$15,0),'My Details'!$B$2-2005)+D944))))</f>
        <v>see Note 3</v>
      </c>
      <c r="G944" s="14"/>
      <c r="H944" s="37"/>
      <c r="I944" s="37"/>
      <c r="J944" s="14"/>
      <c r="K944" s="61" t="str">
        <f>IF($A944="","",IF(OR(VLOOKUP($A944,'Species list'!$A$2:$E$456,3,0)="BBRC",VLOOKUP($A944,'Species list'!$A$2:$E$456,3,0)="HOSRP"),"URF required",IF(VLOOKUP($A944,'Species list'!$A$2:$E$456,4,0)="A, description notes required","Inc. ID notes","")))</f>
        <v/>
      </c>
      <c r="L944" s="3"/>
      <c r="M944" s="65" t="str">
        <f t="shared" si="14"/>
        <v/>
      </c>
      <c r="N944" s="32">
        <v>944</v>
      </c>
    </row>
    <row r="945" spans="1:14" x14ac:dyDescent="0.3">
      <c r="A945" s="60"/>
      <c r="B945" s="34"/>
      <c r="C945" s="35"/>
      <c r="D945" s="36"/>
      <c r="E945" s="36"/>
      <c r="F945" s="41" t="str" cm="1">
        <f t="array" ref="F945">IF(LEN('My Details'!$B$2)=0,"see Note 3",IF(LEN(D945)=0,"",IF(LEN(E945)=0,"",(INDEX(Month!$A$2:$Z$15,MATCH(E945,Month!$A$2:$A$15,0),'My Details'!$B$2-2005)+D945))))</f>
        <v>see Note 3</v>
      </c>
      <c r="G945" s="14"/>
      <c r="H945" s="37"/>
      <c r="I945" s="37"/>
      <c r="J945" s="14"/>
      <c r="K945" s="61" t="str">
        <f>IF($A945="","",IF(OR(VLOOKUP($A945,'Species list'!$A$2:$E$456,3,0)="BBRC",VLOOKUP($A945,'Species list'!$A$2:$E$456,3,0)="HOSRP"),"URF required",IF(VLOOKUP($A945,'Species list'!$A$2:$E$456,4,0)="A, description notes required","Inc. ID notes","")))</f>
        <v/>
      </c>
      <c r="L945" s="3"/>
      <c r="M945" s="65" t="str">
        <f t="shared" si="14"/>
        <v/>
      </c>
      <c r="N945" s="32">
        <v>945</v>
      </c>
    </row>
    <row r="946" spans="1:14" x14ac:dyDescent="0.3">
      <c r="A946" s="60"/>
      <c r="B946" s="34"/>
      <c r="C946" s="35"/>
      <c r="D946" s="36"/>
      <c r="E946" s="36"/>
      <c r="F946" s="41" t="str" cm="1">
        <f t="array" ref="F946">IF(LEN('My Details'!$B$2)=0,"see Note 3",IF(LEN(D946)=0,"",IF(LEN(E946)=0,"",(INDEX(Month!$A$2:$Z$15,MATCH(E946,Month!$A$2:$A$15,0),'My Details'!$B$2-2005)+D946))))</f>
        <v>see Note 3</v>
      </c>
      <c r="G946" s="14"/>
      <c r="H946" s="37"/>
      <c r="I946" s="37"/>
      <c r="J946" s="14"/>
      <c r="K946" s="61" t="str">
        <f>IF($A946="","",IF(OR(VLOOKUP($A946,'Species list'!$A$2:$E$456,3,0)="BBRC",VLOOKUP($A946,'Species list'!$A$2:$E$456,3,0)="HOSRP"),"URF required",IF(VLOOKUP($A946,'Species list'!$A$2:$E$456,4,0)="A, description notes required","Inc. ID notes","")))</f>
        <v/>
      </c>
      <c r="L946" s="3"/>
      <c r="M946" s="65" t="str">
        <f t="shared" si="14"/>
        <v/>
      </c>
      <c r="N946" s="32">
        <v>946</v>
      </c>
    </row>
    <row r="947" spans="1:14" x14ac:dyDescent="0.3">
      <c r="A947" s="60"/>
      <c r="B947" s="34"/>
      <c r="C947" s="35"/>
      <c r="D947" s="36"/>
      <c r="E947" s="36"/>
      <c r="F947" s="41" t="str" cm="1">
        <f t="array" ref="F947">IF(LEN('My Details'!$B$2)=0,"see Note 3",IF(LEN(D947)=0,"",IF(LEN(E947)=0,"",(INDEX(Month!$A$2:$Z$15,MATCH(E947,Month!$A$2:$A$15,0),'My Details'!$B$2-2005)+D947))))</f>
        <v>see Note 3</v>
      </c>
      <c r="G947" s="14"/>
      <c r="H947" s="37"/>
      <c r="I947" s="37"/>
      <c r="J947" s="14"/>
      <c r="K947" s="61" t="str">
        <f>IF($A947="","",IF(OR(VLOOKUP($A947,'Species list'!$A$2:$E$456,3,0)="BBRC",VLOOKUP($A947,'Species list'!$A$2:$E$456,3,0)="HOSRP"),"URF required",IF(VLOOKUP($A947,'Species list'!$A$2:$E$456,4,0)="A, description notes required","Inc. ID notes","")))</f>
        <v/>
      </c>
      <c r="L947" s="3"/>
      <c r="M947" s="65" t="str">
        <f t="shared" si="14"/>
        <v/>
      </c>
      <c r="N947" s="32">
        <v>947</v>
      </c>
    </row>
    <row r="948" spans="1:14" x14ac:dyDescent="0.3">
      <c r="A948" s="60"/>
      <c r="B948" s="34"/>
      <c r="C948" s="35"/>
      <c r="D948" s="36"/>
      <c r="E948" s="36"/>
      <c r="F948" s="41" t="str" cm="1">
        <f t="array" ref="F948">IF(LEN('My Details'!$B$2)=0,"see Note 3",IF(LEN(D948)=0,"",IF(LEN(E948)=0,"",(INDEX(Month!$A$2:$Z$15,MATCH(E948,Month!$A$2:$A$15,0),'My Details'!$B$2-2005)+D948))))</f>
        <v>see Note 3</v>
      </c>
      <c r="G948" s="14"/>
      <c r="H948" s="37"/>
      <c r="I948" s="37"/>
      <c r="J948" s="14"/>
      <c r="K948" s="61" t="str">
        <f>IF($A948="","",IF(OR(VLOOKUP($A948,'Species list'!$A$2:$E$456,3,0)="BBRC",VLOOKUP($A948,'Species list'!$A$2:$E$456,3,0)="HOSRP"),"URF required",IF(VLOOKUP($A948,'Species list'!$A$2:$E$456,4,0)="A, description notes required","Inc. ID notes","")))</f>
        <v/>
      </c>
      <c r="L948" s="3"/>
      <c r="M948" s="65" t="str">
        <f t="shared" si="14"/>
        <v/>
      </c>
      <c r="N948" s="32">
        <v>948</v>
      </c>
    </row>
    <row r="949" spans="1:14" x14ac:dyDescent="0.3">
      <c r="A949" s="60"/>
      <c r="B949" s="34"/>
      <c r="C949" s="35"/>
      <c r="D949" s="36"/>
      <c r="E949" s="36"/>
      <c r="F949" s="41" t="str" cm="1">
        <f t="array" ref="F949">IF(LEN('My Details'!$B$2)=0,"see Note 3",IF(LEN(D949)=0,"",IF(LEN(E949)=0,"",(INDEX(Month!$A$2:$Z$15,MATCH(E949,Month!$A$2:$A$15,0),'My Details'!$B$2-2005)+D949))))</f>
        <v>see Note 3</v>
      </c>
      <c r="G949" s="14"/>
      <c r="H949" s="37"/>
      <c r="I949" s="37"/>
      <c r="J949" s="14"/>
      <c r="K949" s="61" t="str">
        <f>IF($A949="","",IF(OR(VLOOKUP($A949,'Species list'!$A$2:$E$456,3,0)="BBRC",VLOOKUP($A949,'Species list'!$A$2:$E$456,3,0)="HOSRP"),"URF required",IF(VLOOKUP($A949,'Species list'!$A$2:$E$456,4,0)="A, description notes required","Inc. ID notes","")))</f>
        <v/>
      </c>
      <c r="L949" s="3"/>
      <c r="M949" s="65" t="str">
        <f t="shared" si="14"/>
        <v/>
      </c>
      <c r="N949" s="32">
        <v>949</v>
      </c>
    </row>
    <row r="950" spans="1:14" x14ac:dyDescent="0.3">
      <c r="A950" s="60"/>
      <c r="B950" s="34"/>
      <c r="C950" s="35"/>
      <c r="D950" s="36"/>
      <c r="E950" s="36"/>
      <c r="F950" s="41" t="str" cm="1">
        <f t="array" ref="F950">IF(LEN('My Details'!$B$2)=0,"see Note 3",IF(LEN(D950)=0,"",IF(LEN(E950)=0,"",(INDEX(Month!$A$2:$Z$15,MATCH(E950,Month!$A$2:$A$15,0),'My Details'!$B$2-2005)+D950))))</f>
        <v>see Note 3</v>
      </c>
      <c r="G950" s="14"/>
      <c r="H950" s="37"/>
      <c r="I950" s="37"/>
      <c r="J950" s="14"/>
      <c r="K950" s="61" t="str">
        <f>IF($A950="","",IF(OR(VLOOKUP($A950,'Species list'!$A$2:$E$456,3,0)="BBRC",VLOOKUP($A950,'Species list'!$A$2:$E$456,3,0)="HOSRP"),"URF required",IF(VLOOKUP($A950,'Species list'!$A$2:$E$456,4,0)="A, description notes required","Inc. ID notes","")))</f>
        <v/>
      </c>
      <c r="L950" s="3"/>
      <c r="M950" s="65" t="str">
        <f t="shared" si="14"/>
        <v/>
      </c>
      <c r="N950" s="32">
        <v>950</v>
      </c>
    </row>
    <row r="951" spans="1:14" x14ac:dyDescent="0.3">
      <c r="A951" s="60"/>
      <c r="B951" s="34"/>
      <c r="C951" s="35"/>
      <c r="D951" s="36"/>
      <c r="E951" s="36"/>
      <c r="F951" s="41" t="str" cm="1">
        <f t="array" ref="F951">IF(LEN('My Details'!$B$2)=0,"see Note 3",IF(LEN(D951)=0,"",IF(LEN(E951)=0,"",(INDEX(Month!$A$2:$Z$15,MATCH(E951,Month!$A$2:$A$15,0),'My Details'!$B$2-2005)+D951))))</f>
        <v>see Note 3</v>
      </c>
      <c r="G951" s="14"/>
      <c r="H951" s="37"/>
      <c r="I951" s="37"/>
      <c r="J951" s="14"/>
      <c r="K951" s="61" t="str">
        <f>IF($A951="","",IF(OR(VLOOKUP($A951,'Species list'!$A$2:$E$456,3,0)="BBRC",VLOOKUP($A951,'Species list'!$A$2:$E$456,3,0)="HOSRP"),"URF required",IF(VLOOKUP($A951,'Species list'!$A$2:$E$456,4,0)="A, description notes required","Inc. ID notes","")))</f>
        <v/>
      </c>
      <c r="L951" s="3"/>
      <c r="M951" s="65" t="str">
        <f t="shared" si="14"/>
        <v/>
      </c>
      <c r="N951" s="32">
        <v>951</v>
      </c>
    </row>
    <row r="952" spans="1:14" x14ac:dyDescent="0.3">
      <c r="A952" s="60"/>
      <c r="B952" s="34"/>
      <c r="C952" s="35"/>
      <c r="D952" s="36"/>
      <c r="E952" s="36"/>
      <c r="F952" s="41" t="str" cm="1">
        <f t="array" ref="F952">IF(LEN('My Details'!$B$2)=0,"see Note 3",IF(LEN(D952)=0,"",IF(LEN(E952)=0,"",(INDEX(Month!$A$2:$Z$15,MATCH(E952,Month!$A$2:$A$15,0),'My Details'!$B$2-2005)+D952))))</f>
        <v>see Note 3</v>
      </c>
      <c r="G952" s="14"/>
      <c r="H952" s="37"/>
      <c r="I952" s="37"/>
      <c r="J952" s="14"/>
      <c r="K952" s="61" t="str">
        <f>IF($A952="","",IF(OR(VLOOKUP($A952,'Species list'!$A$2:$E$456,3,0)="BBRC",VLOOKUP($A952,'Species list'!$A$2:$E$456,3,0)="HOSRP"),"URF required",IF(VLOOKUP($A952,'Species list'!$A$2:$E$456,4,0)="A, description notes required","Inc. ID notes","")))</f>
        <v/>
      </c>
      <c r="L952" s="3"/>
      <c r="M952" s="65" t="str">
        <f t="shared" si="14"/>
        <v/>
      </c>
      <c r="N952" s="32">
        <v>952</v>
      </c>
    </row>
    <row r="953" spans="1:14" x14ac:dyDescent="0.3">
      <c r="A953" s="60"/>
      <c r="B953" s="34"/>
      <c r="C953" s="35"/>
      <c r="D953" s="36"/>
      <c r="E953" s="36"/>
      <c r="F953" s="41" t="str" cm="1">
        <f t="array" ref="F953">IF(LEN('My Details'!$B$2)=0,"see Note 3",IF(LEN(D953)=0,"",IF(LEN(E953)=0,"",(INDEX(Month!$A$2:$Z$15,MATCH(E953,Month!$A$2:$A$15,0),'My Details'!$B$2-2005)+D953))))</f>
        <v>see Note 3</v>
      </c>
      <c r="G953" s="14"/>
      <c r="H953" s="37"/>
      <c r="I953" s="37"/>
      <c r="J953" s="14"/>
      <c r="K953" s="61" t="str">
        <f>IF($A953="","",IF(OR(VLOOKUP($A953,'Species list'!$A$2:$E$456,3,0)="BBRC",VLOOKUP($A953,'Species list'!$A$2:$E$456,3,0)="HOSRP"),"URF required",IF(VLOOKUP($A953,'Species list'!$A$2:$E$456,4,0)="A, description notes required","Inc. ID notes","")))</f>
        <v/>
      </c>
      <c r="L953" s="3"/>
      <c r="M953" s="65" t="str">
        <f t="shared" si="14"/>
        <v/>
      </c>
      <c r="N953" s="32">
        <v>953</v>
      </c>
    </row>
    <row r="954" spans="1:14" x14ac:dyDescent="0.3">
      <c r="A954" s="60"/>
      <c r="B954" s="34"/>
      <c r="C954" s="35"/>
      <c r="D954" s="36"/>
      <c r="E954" s="36"/>
      <c r="F954" s="41" t="str" cm="1">
        <f t="array" ref="F954">IF(LEN('My Details'!$B$2)=0,"see Note 3",IF(LEN(D954)=0,"",IF(LEN(E954)=0,"",(INDEX(Month!$A$2:$Z$15,MATCH(E954,Month!$A$2:$A$15,0),'My Details'!$B$2-2005)+D954))))</f>
        <v>see Note 3</v>
      </c>
      <c r="G954" s="14"/>
      <c r="H954" s="37"/>
      <c r="I954" s="37"/>
      <c r="J954" s="14"/>
      <c r="K954" s="61" t="str">
        <f>IF($A954="","",IF(OR(VLOOKUP($A954,'Species list'!$A$2:$E$456,3,0)="BBRC",VLOOKUP($A954,'Species list'!$A$2:$E$456,3,0)="HOSRP"),"URF required",IF(VLOOKUP($A954,'Species list'!$A$2:$E$456,4,0)="A, description notes required","Inc. ID notes","")))</f>
        <v/>
      </c>
      <c r="L954" s="3"/>
      <c r="M954" s="65" t="str">
        <f t="shared" si="14"/>
        <v/>
      </c>
      <c r="N954" s="32">
        <v>954</v>
      </c>
    </row>
    <row r="955" spans="1:14" x14ac:dyDescent="0.3">
      <c r="A955" s="60"/>
      <c r="B955" s="34"/>
      <c r="C955" s="35"/>
      <c r="D955" s="36"/>
      <c r="E955" s="36"/>
      <c r="F955" s="41" t="str" cm="1">
        <f t="array" ref="F955">IF(LEN('My Details'!$B$2)=0,"see Note 3",IF(LEN(D955)=0,"",IF(LEN(E955)=0,"",(INDEX(Month!$A$2:$Z$15,MATCH(E955,Month!$A$2:$A$15,0),'My Details'!$B$2-2005)+D955))))</f>
        <v>see Note 3</v>
      </c>
      <c r="G955" s="14"/>
      <c r="H955" s="37"/>
      <c r="I955" s="37"/>
      <c r="J955" s="14"/>
      <c r="K955" s="61" t="str">
        <f>IF($A955="","",IF(OR(VLOOKUP($A955,'Species list'!$A$2:$E$456,3,0)="BBRC",VLOOKUP($A955,'Species list'!$A$2:$E$456,3,0)="HOSRP"),"URF required",IF(VLOOKUP($A955,'Species list'!$A$2:$E$456,4,0)="A, description notes required","Inc. ID notes","")))</f>
        <v/>
      </c>
      <c r="L955" s="3"/>
      <c r="M955" s="65" t="str">
        <f t="shared" si="14"/>
        <v/>
      </c>
      <c r="N955" s="32">
        <v>955</v>
      </c>
    </row>
    <row r="956" spans="1:14" x14ac:dyDescent="0.3">
      <c r="A956" s="60"/>
      <c r="B956" s="34"/>
      <c r="C956" s="35"/>
      <c r="D956" s="36"/>
      <c r="E956" s="36"/>
      <c r="F956" s="41" t="str" cm="1">
        <f t="array" ref="F956">IF(LEN('My Details'!$B$2)=0,"see Note 3",IF(LEN(D956)=0,"",IF(LEN(E956)=0,"",(INDEX(Month!$A$2:$Z$15,MATCH(E956,Month!$A$2:$A$15,0),'My Details'!$B$2-2005)+D956))))</f>
        <v>see Note 3</v>
      </c>
      <c r="G956" s="14"/>
      <c r="H956" s="37"/>
      <c r="I956" s="37"/>
      <c r="J956" s="14"/>
      <c r="K956" s="61" t="str">
        <f>IF($A956="","",IF(OR(VLOOKUP($A956,'Species list'!$A$2:$E$456,3,0)="BBRC",VLOOKUP($A956,'Species list'!$A$2:$E$456,3,0)="HOSRP"),"URF required",IF(VLOOKUP($A956,'Species list'!$A$2:$E$456,4,0)="A, description notes required","Inc. ID notes","")))</f>
        <v/>
      </c>
      <c r="L956" s="3"/>
      <c r="M956" s="65" t="str">
        <f t="shared" si="14"/>
        <v/>
      </c>
      <c r="N956" s="32">
        <v>956</v>
      </c>
    </row>
    <row r="957" spans="1:14" x14ac:dyDescent="0.3">
      <c r="A957" s="60"/>
      <c r="B957" s="34"/>
      <c r="C957" s="35"/>
      <c r="D957" s="36"/>
      <c r="E957" s="36"/>
      <c r="F957" s="41" t="str" cm="1">
        <f t="array" ref="F957">IF(LEN('My Details'!$B$2)=0,"see Note 3",IF(LEN(D957)=0,"",IF(LEN(E957)=0,"",(INDEX(Month!$A$2:$Z$15,MATCH(E957,Month!$A$2:$A$15,0),'My Details'!$B$2-2005)+D957))))</f>
        <v>see Note 3</v>
      </c>
      <c r="G957" s="14"/>
      <c r="H957" s="37"/>
      <c r="I957" s="37"/>
      <c r="J957" s="14"/>
      <c r="K957" s="61" t="str">
        <f>IF($A957="","",IF(OR(VLOOKUP($A957,'Species list'!$A$2:$E$456,3,0)="BBRC",VLOOKUP($A957,'Species list'!$A$2:$E$456,3,0)="HOSRP"),"URF required",IF(VLOOKUP($A957,'Species list'!$A$2:$E$456,4,0)="A, description notes required","Inc. ID notes","")))</f>
        <v/>
      </c>
      <c r="L957" s="3"/>
      <c r="M957" s="65" t="str">
        <f t="shared" si="14"/>
        <v/>
      </c>
      <c r="N957" s="32">
        <v>957</v>
      </c>
    </row>
    <row r="958" spans="1:14" x14ac:dyDescent="0.3">
      <c r="A958" s="60"/>
      <c r="B958" s="34"/>
      <c r="C958" s="35"/>
      <c r="D958" s="36"/>
      <c r="E958" s="36"/>
      <c r="F958" s="41" t="str" cm="1">
        <f t="array" ref="F958">IF(LEN('My Details'!$B$2)=0,"see Note 3",IF(LEN(D958)=0,"",IF(LEN(E958)=0,"",(INDEX(Month!$A$2:$Z$15,MATCH(E958,Month!$A$2:$A$15,0),'My Details'!$B$2-2005)+D958))))</f>
        <v>see Note 3</v>
      </c>
      <c r="G958" s="14"/>
      <c r="H958" s="37"/>
      <c r="I958" s="37"/>
      <c r="J958" s="14"/>
      <c r="K958" s="61" t="str">
        <f>IF($A958="","",IF(OR(VLOOKUP($A958,'Species list'!$A$2:$E$456,3,0)="BBRC",VLOOKUP($A958,'Species list'!$A$2:$E$456,3,0)="HOSRP"),"URF required",IF(VLOOKUP($A958,'Species list'!$A$2:$E$456,4,0)="A, description notes required","Inc. ID notes","")))</f>
        <v/>
      </c>
      <c r="L958" s="3"/>
      <c r="M958" s="65" t="str">
        <f t="shared" si="14"/>
        <v/>
      </c>
      <c r="N958" s="32">
        <v>958</v>
      </c>
    </row>
    <row r="959" spans="1:14" x14ac:dyDescent="0.3">
      <c r="A959" s="60"/>
      <c r="B959" s="34"/>
      <c r="C959" s="35"/>
      <c r="D959" s="36"/>
      <c r="E959" s="36"/>
      <c r="F959" s="41" t="str" cm="1">
        <f t="array" ref="F959">IF(LEN('My Details'!$B$2)=0,"see Note 3",IF(LEN(D959)=0,"",IF(LEN(E959)=0,"",(INDEX(Month!$A$2:$Z$15,MATCH(E959,Month!$A$2:$A$15,0),'My Details'!$B$2-2005)+D959))))</f>
        <v>see Note 3</v>
      </c>
      <c r="G959" s="14"/>
      <c r="H959" s="37"/>
      <c r="I959" s="37"/>
      <c r="J959" s="14"/>
      <c r="K959" s="61" t="str">
        <f>IF($A959="","",IF(OR(VLOOKUP($A959,'Species list'!$A$2:$E$456,3,0)="BBRC",VLOOKUP($A959,'Species list'!$A$2:$E$456,3,0)="HOSRP"),"URF required",IF(VLOOKUP($A959,'Species list'!$A$2:$E$456,4,0)="A, description notes required","Inc. ID notes","")))</f>
        <v/>
      </c>
      <c r="L959" s="3"/>
      <c r="M959" s="65" t="str">
        <f t="shared" si="14"/>
        <v/>
      </c>
      <c r="N959" s="32">
        <v>959</v>
      </c>
    </row>
    <row r="960" spans="1:14" x14ac:dyDescent="0.3">
      <c r="A960" s="60"/>
      <c r="B960" s="34"/>
      <c r="C960" s="35"/>
      <c r="D960" s="36"/>
      <c r="E960" s="36"/>
      <c r="F960" s="41" t="str" cm="1">
        <f t="array" ref="F960">IF(LEN('My Details'!$B$2)=0,"see Note 3",IF(LEN(D960)=0,"",IF(LEN(E960)=0,"",(INDEX(Month!$A$2:$Z$15,MATCH(E960,Month!$A$2:$A$15,0),'My Details'!$B$2-2005)+D960))))</f>
        <v>see Note 3</v>
      </c>
      <c r="G960" s="14"/>
      <c r="H960" s="37"/>
      <c r="I960" s="37"/>
      <c r="J960" s="14"/>
      <c r="K960" s="61" t="str">
        <f>IF($A960="","",IF(OR(VLOOKUP($A960,'Species list'!$A$2:$E$456,3,0)="BBRC",VLOOKUP($A960,'Species list'!$A$2:$E$456,3,0)="HOSRP"),"URF required",IF(VLOOKUP($A960,'Species list'!$A$2:$E$456,4,0)="A, description notes required","Inc. ID notes","")))</f>
        <v/>
      </c>
      <c r="L960" s="3"/>
      <c r="M960" s="65" t="str">
        <f t="shared" si="14"/>
        <v/>
      </c>
      <c r="N960" s="32">
        <v>960</v>
      </c>
    </row>
    <row r="961" spans="1:14" x14ac:dyDescent="0.3">
      <c r="A961" s="60"/>
      <c r="B961" s="34"/>
      <c r="C961" s="35"/>
      <c r="D961" s="36"/>
      <c r="E961" s="36"/>
      <c r="F961" s="41" t="str" cm="1">
        <f t="array" ref="F961">IF(LEN('My Details'!$B$2)=0,"see Note 3",IF(LEN(D961)=0,"",IF(LEN(E961)=0,"",(INDEX(Month!$A$2:$Z$15,MATCH(E961,Month!$A$2:$A$15,0),'My Details'!$B$2-2005)+D961))))</f>
        <v>see Note 3</v>
      </c>
      <c r="G961" s="14"/>
      <c r="H961" s="37"/>
      <c r="I961" s="37"/>
      <c r="J961" s="14"/>
      <c r="K961" s="61" t="str">
        <f>IF($A961="","",IF(OR(VLOOKUP($A961,'Species list'!$A$2:$E$456,3,0)="BBRC",VLOOKUP($A961,'Species list'!$A$2:$E$456,3,0)="HOSRP"),"URF required",IF(VLOOKUP($A961,'Species list'!$A$2:$E$456,4,0)="A, description notes required","Inc. ID notes","")))</f>
        <v/>
      </c>
      <c r="L961" s="3"/>
      <c r="M961" s="65" t="str">
        <f t="shared" si="14"/>
        <v/>
      </c>
      <c r="N961" s="32">
        <v>961</v>
      </c>
    </row>
    <row r="962" spans="1:14" x14ac:dyDescent="0.3">
      <c r="A962" s="60"/>
      <c r="B962" s="34"/>
      <c r="C962" s="35"/>
      <c r="D962" s="36"/>
      <c r="E962" s="36"/>
      <c r="F962" s="41" t="str" cm="1">
        <f t="array" ref="F962">IF(LEN('My Details'!$B$2)=0,"see Note 3",IF(LEN(D962)=0,"",IF(LEN(E962)=0,"",(INDEX(Month!$A$2:$Z$15,MATCH(E962,Month!$A$2:$A$15,0),'My Details'!$B$2-2005)+D962))))</f>
        <v>see Note 3</v>
      </c>
      <c r="G962" s="14"/>
      <c r="H962" s="37"/>
      <c r="I962" s="37"/>
      <c r="J962" s="14"/>
      <c r="K962" s="61" t="str">
        <f>IF($A962="","",IF(OR(VLOOKUP($A962,'Species list'!$A$2:$E$456,3,0)="BBRC",VLOOKUP($A962,'Species list'!$A$2:$E$456,3,0)="HOSRP"),"URF required",IF(VLOOKUP($A962,'Species list'!$A$2:$E$456,4,0)="A, description notes required","Inc. ID notes","")))</f>
        <v/>
      </c>
      <c r="L962" s="3"/>
      <c r="M962" s="65" t="str">
        <f t="shared" si="14"/>
        <v/>
      </c>
      <c r="N962" s="32">
        <v>962</v>
      </c>
    </row>
    <row r="963" spans="1:14" x14ac:dyDescent="0.3">
      <c r="A963" s="60"/>
      <c r="B963" s="34"/>
      <c r="C963" s="35"/>
      <c r="D963" s="36"/>
      <c r="E963" s="36"/>
      <c r="F963" s="41" t="str" cm="1">
        <f t="array" ref="F963">IF(LEN('My Details'!$B$2)=0,"see Note 3",IF(LEN(D963)=0,"",IF(LEN(E963)=0,"",(INDEX(Month!$A$2:$Z$15,MATCH(E963,Month!$A$2:$A$15,0),'My Details'!$B$2-2005)+D963))))</f>
        <v>see Note 3</v>
      </c>
      <c r="G963" s="14"/>
      <c r="H963" s="37"/>
      <c r="I963" s="37"/>
      <c r="J963" s="14"/>
      <c r="K963" s="61" t="str">
        <f>IF($A963="","",IF(OR(VLOOKUP($A963,'Species list'!$A$2:$E$456,3,0)="BBRC",VLOOKUP($A963,'Species list'!$A$2:$E$456,3,0)="HOSRP"),"URF required",IF(VLOOKUP($A963,'Species list'!$A$2:$E$456,4,0)="A, description notes required","Inc. ID notes","")))</f>
        <v/>
      </c>
      <c r="L963" s="3"/>
      <c r="M963" s="65" t="str">
        <f t="shared" si="14"/>
        <v/>
      </c>
      <c r="N963" s="32">
        <v>963</v>
      </c>
    </row>
    <row r="964" spans="1:14" x14ac:dyDescent="0.3">
      <c r="A964" s="60"/>
      <c r="B964" s="34"/>
      <c r="C964" s="35"/>
      <c r="D964" s="36"/>
      <c r="E964" s="36"/>
      <c r="F964" s="41" t="str" cm="1">
        <f t="array" ref="F964">IF(LEN('My Details'!$B$2)=0,"see Note 3",IF(LEN(D964)=0,"",IF(LEN(E964)=0,"",(INDEX(Month!$A$2:$Z$15,MATCH(E964,Month!$A$2:$A$15,0),'My Details'!$B$2-2005)+D964))))</f>
        <v>see Note 3</v>
      </c>
      <c r="G964" s="14"/>
      <c r="H964" s="37"/>
      <c r="I964" s="37"/>
      <c r="J964" s="14"/>
      <c r="K964" s="61" t="str">
        <f>IF($A964="","",IF(OR(VLOOKUP($A964,'Species list'!$A$2:$E$456,3,0)="BBRC",VLOOKUP($A964,'Species list'!$A$2:$E$456,3,0)="HOSRP"),"URF required",IF(VLOOKUP($A964,'Species list'!$A$2:$E$456,4,0)="A, description notes required","Inc. ID notes","")))</f>
        <v/>
      </c>
      <c r="L964" s="3"/>
      <c r="M964" s="65" t="str">
        <f t="shared" si="14"/>
        <v/>
      </c>
      <c r="N964" s="32">
        <v>964</v>
      </c>
    </row>
    <row r="965" spans="1:14" x14ac:dyDescent="0.3">
      <c r="A965" s="60"/>
      <c r="B965" s="34"/>
      <c r="C965" s="35"/>
      <c r="D965" s="36"/>
      <c r="E965" s="36"/>
      <c r="F965" s="41" t="str" cm="1">
        <f t="array" ref="F965">IF(LEN('My Details'!$B$2)=0,"see Note 3",IF(LEN(D965)=0,"",IF(LEN(E965)=0,"",(INDEX(Month!$A$2:$Z$15,MATCH(E965,Month!$A$2:$A$15,0),'My Details'!$B$2-2005)+D965))))</f>
        <v>see Note 3</v>
      </c>
      <c r="G965" s="14"/>
      <c r="H965" s="37"/>
      <c r="I965" s="37"/>
      <c r="J965" s="14"/>
      <c r="K965" s="61" t="str">
        <f>IF($A965="","",IF(OR(VLOOKUP($A965,'Species list'!$A$2:$E$456,3,0)="BBRC",VLOOKUP($A965,'Species list'!$A$2:$E$456,3,0)="HOSRP"),"URF required",IF(VLOOKUP($A965,'Species list'!$A$2:$E$456,4,0)="A, description notes required","Inc. ID notes","")))</f>
        <v/>
      </c>
      <c r="L965" s="3"/>
      <c r="M965" s="65" t="str">
        <f t="shared" ref="M965:M979" si="15">IF(LEN(A965)=0,"",$M$3)</f>
        <v/>
      </c>
      <c r="N965" s="32">
        <v>965</v>
      </c>
    </row>
    <row r="966" spans="1:14" x14ac:dyDescent="0.3">
      <c r="A966" s="60"/>
      <c r="B966" s="34"/>
      <c r="C966" s="35"/>
      <c r="D966" s="36"/>
      <c r="E966" s="36"/>
      <c r="F966" s="41" t="str" cm="1">
        <f t="array" ref="F966">IF(LEN('My Details'!$B$2)=0,"see Note 3",IF(LEN(D966)=0,"",IF(LEN(E966)=0,"",(INDEX(Month!$A$2:$Z$15,MATCH(E966,Month!$A$2:$A$15,0),'My Details'!$B$2-2005)+D966))))</f>
        <v>see Note 3</v>
      </c>
      <c r="G966" s="14"/>
      <c r="H966" s="37"/>
      <c r="I966" s="37"/>
      <c r="J966" s="14"/>
      <c r="K966" s="61" t="str">
        <f>IF($A966="","",IF(OR(VLOOKUP($A966,'Species list'!$A$2:$E$456,3,0)="BBRC",VLOOKUP($A966,'Species list'!$A$2:$E$456,3,0)="HOSRP"),"URF required",IF(VLOOKUP($A966,'Species list'!$A$2:$E$456,4,0)="A, description notes required","Inc. ID notes","")))</f>
        <v/>
      </c>
      <c r="L966" s="3"/>
      <c r="M966" s="65" t="str">
        <f t="shared" si="15"/>
        <v/>
      </c>
      <c r="N966" s="32">
        <v>966</v>
      </c>
    </row>
    <row r="967" spans="1:14" x14ac:dyDescent="0.3">
      <c r="A967" s="60"/>
      <c r="B967" s="34"/>
      <c r="C967" s="35"/>
      <c r="D967" s="36"/>
      <c r="E967" s="36"/>
      <c r="F967" s="41" t="str" cm="1">
        <f t="array" ref="F967">IF(LEN('My Details'!$B$2)=0,"see Note 3",IF(LEN(D967)=0,"",IF(LEN(E967)=0,"",(INDEX(Month!$A$2:$Z$15,MATCH(E967,Month!$A$2:$A$15,0),'My Details'!$B$2-2005)+D967))))</f>
        <v>see Note 3</v>
      </c>
      <c r="G967" s="14"/>
      <c r="H967" s="37"/>
      <c r="I967" s="37"/>
      <c r="J967" s="14"/>
      <c r="K967" s="61" t="str">
        <f>IF($A967="","",IF(OR(VLOOKUP($A967,'Species list'!$A$2:$E$456,3,0)="BBRC",VLOOKUP($A967,'Species list'!$A$2:$E$456,3,0)="HOSRP"),"URF required",IF(VLOOKUP($A967,'Species list'!$A$2:$E$456,4,0)="A, description notes required","Inc. ID notes","")))</f>
        <v/>
      </c>
      <c r="L967" s="3"/>
      <c r="M967" s="65" t="str">
        <f t="shared" si="15"/>
        <v/>
      </c>
      <c r="N967" s="32">
        <v>967</v>
      </c>
    </row>
    <row r="968" spans="1:14" x14ac:dyDescent="0.3">
      <c r="A968" s="60"/>
      <c r="B968" s="34"/>
      <c r="C968" s="35"/>
      <c r="D968" s="36"/>
      <c r="E968" s="36"/>
      <c r="F968" s="41" t="str" cm="1">
        <f t="array" ref="F968">IF(LEN('My Details'!$B$2)=0,"see Note 3",IF(LEN(D968)=0,"",IF(LEN(E968)=0,"",(INDEX(Month!$A$2:$Z$15,MATCH(E968,Month!$A$2:$A$15,0),'My Details'!$B$2-2005)+D968))))</f>
        <v>see Note 3</v>
      </c>
      <c r="G968" s="14"/>
      <c r="H968" s="37"/>
      <c r="I968" s="37"/>
      <c r="J968" s="14"/>
      <c r="K968" s="61" t="str">
        <f>IF($A968="","",IF(OR(VLOOKUP($A968,'Species list'!$A$2:$E$456,3,0)="BBRC",VLOOKUP($A968,'Species list'!$A$2:$E$456,3,0)="HOSRP"),"URF required",IF(VLOOKUP($A968,'Species list'!$A$2:$E$456,4,0)="A, description notes required","Inc. ID notes","")))</f>
        <v/>
      </c>
      <c r="L968" s="3"/>
      <c r="M968" s="65" t="str">
        <f t="shared" si="15"/>
        <v/>
      </c>
      <c r="N968" s="32">
        <v>968</v>
      </c>
    </row>
    <row r="969" spans="1:14" x14ac:dyDescent="0.3">
      <c r="A969" s="60"/>
      <c r="B969" s="34"/>
      <c r="C969" s="35"/>
      <c r="D969" s="36"/>
      <c r="E969" s="36"/>
      <c r="F969" s="41" t="str" cm="1">
        <f t="array" ref="F969">IF(LEN('My Details'!$B$2)=0,"see Note 3",IF(LEN(D969)=0,"",IF(LEN(E969)=0,"",(INDEX(Month!$A$2:$Z$15,MATCH(E969,Month!$A$2:$A$15,0),'My Details'!$B$2-2005)+D969))))</f>
        <v>see Note 3</v>
      </c>
      <c r="G969" s="14"/>
      <c r="H969" s="37"/>
      <c r="I969" s="37"/>
      <c r="J969" s="14"/>
      <c r="K969" s="61" t="str">
        <f>IF($A969="","",IF(OR(VLOOKUP($A969,'Species list'!$A$2:$E$456,3,0)="BBRC",VLOOKUP($A969,'Species list'!$A$2:$E$456,3,0)="HOSRP"),"URF required",IF(VLOOKUP($A969,'Species list'!$A$2:$E$456,4,0)="A, description notes required","Inc. ID notes","")))</f>
        <v/>
      </c>
      <c r="L969" s="3"/>
      <c r="M969" s="65" t="str">
        <f t="shared" si="15"/>
        <v/>
      </c>
      <c r="N969" s="32">
        <v>969</v>
      </c>
    </row>
    <row r="970" spans="1:14" x14ac:dyDescent="0.3">
      <c r="A970" s="60"/>
      <c r="B970" s="34"/>
      <c r="C970" s="35"/>
      <c r="D970" s="36"/>
      <c r="E970" s="36"/>
      <c r="F970" s="41" t="str" cm="1">
        <f t="array" ref="F970">IF(LEN('My Details'!$B$2)=0,"see Note 3",IF(LEN(D970)=0,"",IF(LEN(E970)=0,"",(INDEX(Month!$A$2:$Z$15,MATCH(E970,Month!$A$2:$A$15,0),'My Details'!$B$2-2005)+D970))))</f>
        <v>see Note 3</v>
      </c>
      <c r="G970" s="14"/>
      <c r="H970" s="37"/>
      <c r="I970" s="37"/>
      <c r="J970" s="14"/>
      <c r="K970" s="61" t="str">
        <f>IF($A970="","",IF(OR(VLOOKUP($A970,'Species list'!$A$2:$E$456,3,0)="BBRC",VLOOKUP($A970,'Species list'!$A$2:$E$456,3,0)="HOSRP"),"URF required",IF(VLOOKUP($A970,'Species list'!$A$2:$E$456,4,0)="A, description notes required","Inc. ID notes","")))</f>
        <v/>
      </c>
      <c r="L970" s="3"/>
      <c r="M970" s="65" t="str">
        <f t="shared" si="15"/>
        <v/>
      </c>
      <c r="N970" s="32">
        <v>970</v>
      </c>
    </row>
    <row r="971" spans="1:14" x14ac:dyDescent="0.3">
      <c r="A971" s="60"/>
      <c r="B971" s="34"/>
      <c r="C971" s="35"/>
      <c r="D971" s="36"/>
      <c r="E971" s="36"/>
      <c r="F971" s="41" t="str" cm="1">
        <f t="array" ref="F971">IF(LEN('My Details'!$B$2)=0,"see Note 3",IF(LEN(D971)=0,"",IF(LEN(E971)=0,"",(INDEX(Month!$A$2:$Z$15,MATCH(E971,Month!$A$2:$A$15,0),'My Details'!$B$2-2005)+D971))))</f>
        <v>see Note 3</v>
      </c>
      <c r="G971" s="14"/>
      <c r="H971" s="37"/>
      <c r="I971" s="37"/>
      <c r="J971" s="14"/>
      <c r="K971" s="61" t="str">
        <f>IF($A971="","",IF(OR(VLOOKUP($A971,'Species list'!$A$2:$E$456,3,0)="BBRC",VLOOKUP($A971,'Species list'!$A$2:$E$456,3,0)="HOSRP"),"URF required",IF(VLOOKUP($A971,'Species list'!$A$2:$E$456,4,0)="A, description notes required","Inc. ID notes","")))</f>
        <v/>
      </c>
      <c r="L971" s="3"/>
      <c r="M971" s="65" t="str">
        <f t="shared" si="15"/>
        <v/>
      </c>
      <c r="N971" s="32">
        <v>971</v>
      </c>
    </row>
    <row r="972" spans="1:14" x14ac:dyDescent="0.3">
      <c r="A972" s="60"/>
      <c r="B972" s="34"/>
      <c r="C972" s="35"/>
      <c r="D972" s="36"/>
      <c r="E972" s="36"/>
      <c r="F972" s="41" t="str" cm="1">
        <f t="array" ref="F972">IF(LEN('My Details'!$B$2)=0,"see Note 3",IF(LEN(D972)=0,"",IF(LEN(E972)=0,"",(INDEX(Month!$A$2:$Z$15,MATCH(E972,Month!$A$2:$A$15,0),'My Details'!$B$2-2005)+D972))))</f>
        <v>see Note 3</v>
      </c>
      <c r="G972" s="14"/>
      <c r="H972" s="37"/>
      <c r="I972" s="37"/>
      <c r="J972" s="14"/>
      <c r="K972" s="61" t="str">
        <f>IF($A972="","",IF(OR(VLOOKUP($A972,'Species list'!$A$2:$E$456,3,0)="BBRC",VLOOKUP($A972,'Species list'!$A$2:$E$456,3,0)="HOSRP"),"URF required",IF(VLOOKUP($A972,'Species list'!$A$2:$E$456,4,0)="A, description notes required","Inc. ID notes","")))</f>
        <v/>
      </c>
      <c r="L972" s="3"/>
      <c r="M972" s="65" t="str">
        <f t="shared" si="15"/>
        <v/>
      </c>
      <c r="N972" s="32">
        <v>972</v>
      </c>
    </row>
    <row r="973" spans="1:14" x14ac:dyDescent="0.3">
      <c r="A973" s="60"/>
      <c r="B973" s="34"/>
      <c r="C973" s="35"/>
      <c r="D973" s="36"/>
      <c r="E973" s="36"/>
      <c r="F973" s="41" t="str" cm="1">
        <f t="array" ref="F973">IF(LEN('My Details'!$B$2)=0,"see Note 3",IF(LEN(D973)=0,"",IF(LEN(E973)=0,"",(INDEX(Month!$A$2:$Z$15,MATCH(E973,Month!$A$2:$A$15,0),'My Details'!$B$2-2005)+D973))))</f>
        <v>see Note 3</v>
      </c>
      <c r="G973" s="14"/>
      <c r="H973" s="37"/>
      <c r="I973" s="37"/>
      <c r="J973" s="14"/>
      <c r="K973" s="61" t="str">
        <f>IF($A973="","",IF(OR(VLOOKUP($A973,'Species list'!$A$2:$E$456,3,0)="BBRC",VLOOKUP($A973,'Species list'!$A$2:$E$456,3,0)="HOSRP"),"URF required",IF(VLOOKUP($A973,'Species list'!$A$2:$E$456,4,0)="A, description notes required","Inc. ID notes","")))</f>
        <v/>
      </c>
      <c r="L973" s="3"/>
      <c r="M973" s="65" t="str">
        <f t="shared" si="15"/>
        <v/>
      </c>
      <c r="N973" s="32">
        <v>973</v>
      </c>
    </row>
    <row r="974" spans="1:14" x14ac:dyDescent="0.3">
      <c r="A974" s="60"/>
      <c r="B974" s="34"/>
      <c r="C974" s="35"/>
      <c r="D974" s="36"/>
      <c r="E974" s="36"/>
      <c r="F974" s="41" t="str" cm="1">
        <f t="array" ref="F974">IF(LEN('My Details'!$B$2)=0,"see Note 3",IF(LEN(D974)=0,"",IF(LEN(E974)=0,"",(INDEX(Month!$A$2:$Z$15,MATCH(E974,Month!$A$2:$A$15,0),'My Details'!$B$2-2005)+D974))))</f>
        <v>see Note 3</v>
      </c>
      <c r="G974" s="14"/>
      <c r="H974" s="37"/>
      <c r="I974" s="37"/>
      <c r="J974" s="14"/>
      <c r="K974" s="61" t="str">
        <f>IF($A974="","",IF(OR(VLOOKUP($A974,'Species list'!$A$2:$E$456,3,0)="BBRC",VLOOKUP($A974,'Species list'!$A$2:$E$456,3,0)="HOSRP"),"URF required",IF(VLOOKUP($A974,'Species list'!$A$2:$E$456,4,0)="A, description notes required","Inc. ID notes","")))</f>
        <v/>
      </c>
      <c r="L974" s="3"/>
      <c r="M974" s="65" t="str">
        <f t="shared" si="15"/>
        <v/>
      </c>
      <c r="N974" s="32">
        <v>974</v>
      </c>
    </row>
    <row r="975" spans="1:14" x14ac:dyDescent="0.3">
      <c r="A975" s="60"/>
      <c r="B975" s="34"/>
      <c r="C975" s="35"/>
      <c r="D975" s="36"/>
      <c r="E975" s="36"/>
      <c r="F975" s="41" t="str" cm="1">
        <f t="array" ref="F975">IF(LEN('My Details'!$B$2)=0,"see Note 3",IF(LEN(D975)=0,"",IF(LEN(E975)=0,"",(INDEX(Month!$A$2:$Z$15,MATCH(E975,Month!$A$2:$A$15,0),'My Details'!$B$2-2005)+D975))))</f>
        <v>see Note 3</v>
      </c>
      <c r="G975" s="14"/>
      <c r="H975" s="37"/>
      <c r="I975" s="37"/>
      <c r="J975" s="14"/>
      <c r="K975" s="61" t="str">
        <f>IF($A975="","",IF(OR(VLOOKUP($A975,'Species list'!$A$2:$E$456,3,0)="BBRC",VLOOKUP($A975,'Species list'!$A$2:$E$456,3,0)="HOSRP"),"URF required",IF(VLOOKUP($A975,'Species list'!$A$2:$E$456,4,0)="A, description notes required","Inc. ID notes","")))</f>
        <v/>
      </c>
      <c r="L975" s="3"/>
      <c r="M975" s="65" t="str">
        <f t="shared" si="15"/>
        <v/>
      </c>
      <c r="N975" s="32">
        <v>975</v>
      </c>
    </row>
    <row r="976" spans="1:14" x14ac:dyDescent="0.3">
      <c r="A976" s="60"/>
      <c r="B976" s="34"/>
      <c r="C976" s="35"/>
      <c r="D976" s="36"/>
      <c r="E976" s="36"/>
      <c r="F976" s="41" t="str" cm="1">
        <f t="array" ref="F976">IF(LEN('My Details'!$B$2)=0,"see Note 3",IF(LEN(D976)=0,"",IF(LEN(E976)=0,"",(INDEX(Month!$A$2:$Z$15,MATCH(E976,Month!$A$2:$A$15,0),'My Details'!$B$2-2005)+D976))))</f>
        <v>see Note 3</v>
      </c>
      <c r="G976" s="14"/>
      <c r="H976" s="37"/>
      <c r="I976" s="37"/>
      <c r="J976" s="14"/>
      <c r="K976" s="61" t="str">
        <f>IF($A976="","",IF(OR(VLOOKUP($A976,'Species list'!$A$2:$E$456,3,0)="BBRC",VLOOKUP($A976,'Species list'!$A$2:$E$456,3,0)="HOSRP"),"URF required",IF(VLOOKUP($A976,'Species list'!$A$2:$E$456,4,0)="A, description notes required","Inc. ID notes","")))</f>
        <v/>
      </c>
      <c r="L976" s="3"/>
      <c r="M976" s="65" t="str">
        <f t="shared" si="15"/>
        <v/>
      </c>
      <c r="N976" s="32">
        <v>976</v>
      </c>
    </row>
    <row r="977" spans="1:14" x14ac:dyDescent="0.3">
      <c r="A977" s="60"/>
      <c r="B977" s="34"/>
      <c r="C977" s="35"/>
      <c r="D977" s="36"/>
      <c r="E977" s="36"/>
      <c r="F977" s="41" t="str" cm="1">
        <f t="array" ref="F977">IF(LEN('My Details'!$B$2)=0,"see Note 3",IF(LEN(D977)=0,"",IF(LEN(E977)=0,"",(INDEX(Month!$A$2:$Z$15,MATCH(E977,Month!$A$2:$A$15,0),'My Details'!$B$2-2005)+D977))))</f>
        <v>see Note 3</v>
      </c>
      <c r="G977" s="14"/>
      <c r="H977" s="37"/>
      <c r="I977" s="37"/>
      <c r="J977" s="14"/>
      <c r="K977" s="61" t="str">
        <f>IF($A977="","",IF(OR(VLOOKUP($A977,'Species list'!$A$2:$E$456,3,0)="BBRC",VLOOKUP($A977,'Species list'!$A$2:$E$456,3,0)="HOSRP"),"URF required",IF(VLOOKUP($A977,'Species list'!$A$2:$E$456,4,0)="A, description notes required","Inc. ID notes","")))</f>
        <v/>
      </c>
      <c r="L977" s="3"/>
      <c r="M977" s="65" t="str">
        <f t="shared" si="15"/>
        <v/>
      </c>
      <c r="N977" s="32">
        <v>977</v>
      </c>
    </row>
    <row r="978" spans="1:14" x14ac:dyDescent="0.3">
      <c r="A978" s="60"/>
      <c r="B978" s="34"/>
      <c r="C978" s="35"/>
      <c r="D978" s="36"/>
      <c r="E978" s="36"/>
      <c r="F978" s="41" t="str" cm="1">
        <f t="array" ref="F978">IF(LEN('My Details'!$B$2)=0,"see Note 3",IF(LEN(D978)=0,"",IF(LEN(E978)=0,"",(INDEX(Month!$A$2:$Z$15,MATCH(E978,Month!$A$2:$A$15,0),'My Details'!$B$2-2005)+D978))))</f>
        <v>see Note 3</v>
      </c>
      <c r="G978" s="14"/>
      <c r="H978" s="37"/>
      <c r="I978" s="37"/>
      <c r="J978" s="14"/>
      <c r="K978" s="61" t="str">
        <f>IF($A978="","",IF(OR(VLOOKUP($A978,'Species list'!$A$2:$E$456,3,0)="BBRC",VLOOKUP($A978,'Species list'!$A$2:$E$456,3,0)="HOSRP"),"URF required",IF(VLOOKUP($A978,'Species list'!$A$2:$E$456,4,0)="A, description notes required","Inc. ID notes","")))</f>
        <v/>
      </c>
      <c r="L978" s="3"/>
      <c r="M978" s="65" t="str">
        <f t="shared" si="15"/>
        <v/>
      </c>
      <c r="N978" s="32">
        <v>978</v>
      </c>
    </row>
    <row r="979" spans="1:14" x14ac:dyDescent="0.3">
      <c r="A979" s="60"/>
      <c r="B979" s="34"/>
      <c r="C979" s="35"/>
      <c r="D979" s="36"/>
      <c r="E979" s="36"/>
      <c r="F979" s="41" t="str" cm="1">
        <f t="array" ref="F979">IF(LEN('My Details'!$B$2)=0,"see Note 3",IF(LEN(D979)=0,"",IF(LEN(E979)=0,"",(INDEX(Month!$A$2:$Z$15,MATCH(E979,Month!$A$2:$A$15,0),'My Details'!$B$2-2005)+D979))))</f>
        <v>see Note 3</v>
      </c>
      <c r="G979" s="14"/>
      <c r="H979" s="37"/>
      <c r="I979" s="37"/>
      <c r="J979" s="14"/>
      <c r="K979" s="61" t="str">
        <f>IF($A979="","",IF(OR(VLOOKUP($A979,'Species list'!$A$2:$E$456,3,0)="BBRC",VLOOKUP($A979,'Species list'!$A$2:$E$456,3,0)="HOSRP"),"URF required",IF(VLOOKUP($A979,'Species list'!$A$2:$E$456,4,0)="A, description notes required","Inc. ID notes","")))</f>
        <v/>
      </c>
      <c r="L979" s="3"/>
      <c r="M979" s="65" t="str">
        <f t="shared" si="15"/>
        <v/>
      </c>
      <c r="N979" s="32">
        <v>979</v>
      </c>
    </row>
    <row r="980" spans="1:14" ht="18" customHeight="1" x14ac:dyDescent="0.3">
      <c r="A980" s="60"/>
      <c r="B980" s="15"/>
      <c r="C980" s="16"/>
      <c r="D980" s="16"/>
      <c r="E980" s="16"/>
      <c r="F980" s="16"/>
      <c r="G980" s="17"/>
      <c r="H980" s="18"/>
      <c r="I980" s="18"/>
      <c r="J980" s="18"/>
      <c r="K980" s="19"/>
      <c r="L980" s="7"/>
      <c r="M980" s="65"/>
      <c r="N980" s="32">
        <v>980</v>
      </c>
    </row>
    <row r="981" spans="1:14" x14ac:dyDescent="0.3">
      <c r="A981" s="60"/>
      <c r="B981" s="20"/>
      <c r="C981" s="21"/>
      <c r="D981" s="11"/>
      <c r="E981" s="11"/>
      <c r="F981" s="41" t="str" cm="1">
        <f t="array" ref="F981">IF(LEN('My Details'!$B$2)=0,"see Note 3",IF(LEN(D981)=0,"",IF(LEN(E981)=0,"",(INDEX(Month!$A$2:$Z$15,MATCH(E981,Month!$A$2:$A$15,0),'My Details'!$B$2-2005)+D981))))</f>
        <v>see Note 3</v>
      </c>
      <c r="G981" s="22"/>
      <c r="H981" s="23"/>
      <c r="I981" s="23"/>
      <c r="J981" s="23"/>
      <c r="K981" s="24"/>
      <c r="L981" s="6"/>
      <c r="M981" s="65" t="str">
        <f t="shared" ref="M981:M1000" si="16">IF(LEN(A981)=0,"",$M$3)</f>
        <v/>
      </c>
      <c r="N981" s="32">
        <v>981</v>
      </c>
    </row>
    <row r="982" spans="1:14" x14ac:dyDescent="0.3">
      <c r="A982" s="60"/>
      <c r="B982" s="20"/>
      <c r="C982" s="21"/>
      <c r="D982" s="11"/>
      <c r="E982" s="11"/>
      <c r="F982" s="41" t="str" cm="1">
        <f t="array" ref="F982">IF(LEN('My Details'!$B$2)=0,"see Note 3",IF(LEN(D982)=0,"",IF(LEN(E982)=0,"",(INDEX(Month!$A$2:$Z$15,MATCH(E982,Month!$A$2:$A$15,0),'My Details'!$B$2-2005)+D982))))</f>
        <v>see Note 3</v>
      </c>
      <c r="G982" s="22"/>
      <c r="H982" s="23"/>
      <c r="I982" s="23"/>
      <c r="J982" s="23"/>
      <c r="K982" s="24"/>
      <c r="L982" s="6"/>
      <c r="M982" s="65" t="str">
        <f t="shared" si="16"/>
        <v/>
      </c>
      <c r="N982" s="32">
        <v>982</v>
      </c>
    </row>
    <row r="983" spans="1:14" x14ac:dyDescent="0.3">
      <c r="A983" s="60"/>
      <c r="B983" s="20"/>
      <c r="C983" s="21"/>
      <c r="D983" s="11"/>
      <c r="E983" s="11"/>
      <c r="F983" s="41" t="str" cm="1">
        <f t="array" ref="F983">IF(LEN('My Details'!$B$2)=0,"see Note 3",IF(LEN(D983)=0,"",IF(LEN(E983)=0,"",(INDEX(Month!$A$2:$Z$15,MATCH(E983,Month!$A$2:$A$15,0),'My Details'!$B$2-2005)+D983))))</f>
        <v>see Note 3</v>
      </c>
      <c r="G983" s="22"/>
      <c r="H983" s="23"/>
      <c r="I983" s="23"/>
      <c r="J983" s="23"/>
      <c r="K983" s="24"/>
      <c r="L983" s="6"/>
      <c r="M983" s="65" t="str">
        <f t="shared" si="16"/>
        <v/>
      </c>
      <c r="N983" s="32">
        <v>983</v>
      </c>
    </row>
    <row r="984" spans="1:14" x14ac:dyDescent="0.3">
      <c r="A984" s="60"/>
      <c r="B984" s="20"/>
      <c r="C984" s="21"/>
      <c r="D984" s="11"/>
      <c r="E984" s="11"/>
      <c r="F984" s="41" t="str" cm="1">
        <f t="array" ref="F984">IF(LEN('My Details'!$B$2)=0,"see Note 3",IF(LEN(D984)=0,"",IF(LEN(E984)=0,"",(INDEX(Month!$A$2:$Z$15,MATCH(E984,Month!$A$2:$A$15,0),'My Details'!$B$2-2005)+D984))))</f>
        <v>see Note 3</v>
      </c>
      <c r="G984" s="22"/>
      <c r="H984" s="23"/>
      <c r="I984" s="23"/>
      <c r="J984" s="23"/>
      <c r="K984" s="24"/>
      <c r="L984" s="6"/>
      <c r="M984" s="65" t="str">
        <f t="shared" si="16"/>
        <v/>
      </c>
      <c r="N984" s="32">
        <v>984</v>
      </c>
    </row>
    <row r="985" spans="1:14" x14ac:dyDescent="0.3">
      <c r="A985" s="60"/>
      <c r="B985" s="20"/>
      <c r="C985" s="21"/>
      <c r="D985" s="11"/>
      <c r="E985" s="11"/>
      <c r="F985" s="41" t="str" cm="1">
        <f t="array" ref="F985">IF(LEN('My Details'!$B$2)=0,"see Note 3",IF(LEN(D985)=0,"",IF(LEN(E985)=0,"",(INDEX(Month!$A$2:$Z$15,MATCH(E985,Month!$A$2:$A$15,0),'My Details'!$B$2-2005)+D985))))</f>
        <v>see Note 3</v>
      </c>
      <c r="G985" s="22"/>
      <c r="H985" s="23"/>
      <c r="I985" s="23"/>
      <c r="J985" s="23"/>
      <c r="K985" s="24"/>
      <c r="L985" s="6"/>
      <c r="M985" s="65" t="str">
        <f t="shared" si="16"/>
        <v/>
      </c>
      <c r="N985" s="32">
        <v>985</v>
      </c>
    </row>
    <row r="986" spans="1:14" x14ac:dyDescent="0.3">
      <c r="A986" s="60"/>
      <c r="B986" s="20"/>
      <c r="C986" s="21"/>
      <c r="D986" s="11"/>
      <c r="E986" s="11"/>
      <c r="F986" s="41" t="str" cm="1">
        <f t="array" ref="F986">IF(LEN('My Details'!$B$2)=0,"see Note 3",IF(LEN(D986)=0,"",IF(LEN(E986)=0,"",(INDEX(Month!$A$2:$Z$15,MATCH(E986,Month!$A$2:$A$15,0),'My Details'!$B$2-2005)+D986))))</f>
        <v>see Note 3</v>
      </c>
      <c r="G986" s="22"/>
      <c r="H986" s="23"/>
      <c r="I986" s="23"/>
      <c r="J986" s="23"/>
      <c r="K986" s="24"/>
      <c r="L986" s="6"/>
      <c r="M986" s="65" t="str">
        <f t="shared" si="16"/>
        <v/>
      </c>
      <c r="N986" s="32">
        <v>986</v>
      </c>
    </row>
    <row r="987" spans="1:14" x14ac:dyDescent="0.3">
      <c r="A987" s="60"/>
      <c r="B987" s="20"/>
      <c r="C987" s="21"/>
      <c r="D987" s="11"/>
      <c r="E987" s="11"/>
      <c r="F987" s="41" t="str" cm="1">
        <f t="array" ref="F987">IF(LEN('My Details'!$B$2)=0,"see Note 3",IF(LEN(D987)=0,"",IF(LEN(E987)=0,"",(INDEX(Month!$A$2:$Z$15,MATCH(E987,Month!$A$2:$A$15,0),'My Details'!$B$2-2005)+D987))))</f>
        <v>see Note 3</v>
      </c>
      <c r="G987" s="22"/>
      <c r="H987" s="23"/>
      <c r="I987" s="23"/>
      <c r="J987" s="23"/>
      <c r="K987" s="24"/>
      <c r="L987" s="6"/>
      <c r="M987" s="65" t="str">
        <f t="shared" si="16"/>
        <v/>
      </c>
      <c r="N987" s="32">
        <v>987</v>
      </c>
    </row>
    <row r="988" spans="1:14" x14ac:dyDescent="0.3">
      <c r="A988" s="60"/>
      <c r="B988" s="20"/>
      <c r="C988" s="21"/>
      <c r="D988" s="11"/>
      <c r="E988" s="11"/>
      <c r="F988" s="41" t="str" cm="1">
        <f t="array" ref="F988">IF(LEN('My Details'!$B$2)=0,"see Note 3",IF(LEN(D988)=0,"",IF(LEN(E988)=0,"",(INDEX(Month!$A$2:$Z$15,MATCH(E988,Month!$A$2:$A$15,0),'My Details'!$B$2-2005)+D988))))</f>
        <v>see Note 3</v>
      </c>
      <c r="G988" s="22"/>
      <c r="H988" s="23"/>
      <c r="I988" s="23"/>
      <c r="J988" s="23"/>
      <c r="K988" s="24"/>
      <c r="L988" s="6"/>
      <c r="M988" s="65" t="str">
        <f t="shared" si="16"/>
        <v/>
      </c>
      <c r="N988" s="32">
        <v>988</v>
      </c>
    </row>
    <row r="989" spans="1:14" x14ac:dyDescent="0.3">
      <c r="A989" s="60"/>
      <c r="B989" s="20"/>
      <c r="C989" s="21"/>
      <c r="D989" s="11"/>
      <c r="E989" s="11"/>
      <c r="F989" s="41" t="str" cm="1">
        <f t="array" ref="F989">IF(LEN('My Details'!$B$2)=0,"see Note 3",IF(LEN(D989)=0,"",IF(LEN(E989)=0,"",(INDEX(Month!$A$2:$Z$15,MATCH(E989,Month!$A$2:$A$15,0),'My Details'!$B$2-2005)+D989))))</f>
        <v>see Note 3</v>
      </c>
      <c r="G989" s="22"/>
      <c r="H989" s="23"/>
      <c r="I989" s="23"/>
      <c r="J989" s="23"/>
      <c r="K989" s="24"/>
      <c r="L989" s="6"/>
      <c r="M989" s="65" t="str">
        <f t="shared" si="16"/>
        <v/>
      </c>
      <c r="N989" s="32">
        <v>989</v>
      </c>
    </row>
    <row r="990" spans="1:14" x14ac:dyDescent="0.3">
      <c r="A990" s="60"/>
      <c r="B990" s="20"/>
      <c r="C990" s="21"/>
      <c r="D990" s="11"/>
      <c r="E990" s="11"/>
      <c r="F990" s="41" t="str" cm="1">
        <f t="array" ref="F990">IF(LEN('My Details'!$B$2)=0,"see Note 3",IF(LEN(D990)=0,"",IF(LEN(E990)=0,"",(INDEX(Month!$A$2:$Z$15,MATCH(E990,Month!$A$2:$A$15,0),'My Details'!$B$2-2005)+D990))))</f>
        <v>see Note 3</v>
      </c>
      <c r="G990" s="22"/>
      <c r="H990" s="23"/>
      <c r="I990" s="23"/>
      <c r="J990" s="23"/>
      <c r="K990" s="24"/>
      <c r="L990" s="6"/>
      <c r="M990" s="65" t="str">
        <f t="shared" si="16"/>
        <v/>
      </c>
      <c r="N990" s="32">
        <v>990</v>
      </c>
    </row>
    <row r="991" spans="1:14" x14ac:dyDescent="0.3">
      <c r="A991" s="60"/>
      <c r="B991" s="20"/>
      <c r="C991" s="21"/>
      <c r="D991" s="11"/>
      <c r="E991" s="11"/>
      <c r="F991" s="41" t="str" cm="1">
        <f t="array" ref="F991">IF(LEN('My Details'!$B$2)=0,"see Note 3",IF(LEN(D991)=0,"",IF(LEN(E991)=0,"",(INDEX(Month!$A$2:$Z$15,MATCH(E991,Month!$A$2:$A$15,0),'My Details'!$B$2-2005)+D991))))</f>
        <v>see Note 3</v>
      </c>
      <c r="G991" s="22"/>
      <c r="H991" s="23"/>
      <c r="I991" s="23"/>
      <c r="J991" s="23"/>
      <c r="K991" s="24"/>
      <c r="L991" s="6"/>
      <c r="M991" s="65" t="str">
        <f t="shared" si="16"/>
        <v/>
      </c>
      <c r="N991" s="32">
        <v>991</v>
      </c>
    </row>
    <row r="992" spans="1:14" x14ac:dyDescent="0.3">
      <c r="A992" s="60"/>
      <c r="B992" s="20"/>
      <c r="C992" s="21"/>
      <c r="D992" s="11"/>
      <c r="E992" s="11"/>
      <c r="F992" s="41" t="str" cm="1">
        <f t="array" ref="F992">IF(LEN('My Details'!$B$2)=0,"see Note 3",IF(LEN(D992)=0,"",IF(LEN(E992)=0,"",(INDEX(Month!$A$2:$Z$15,MATCH(E992,Month!$A$2:$A$15,0),'My Details'!$B$2-2005)+D992))))</f>
        <v>see Note 3</v>
      </c>
      <c r="G992" s="22"/>
      <c r="H992" s="23"/>
      <c r="I992" s="23"/>
      <c r="J992" s="23"/>
      <c r="K992" s="24"/>
      <c r="L992" s="6"/>
      <c r="M992" s="65" t="str">
        <f t="shared" si="16"/>
        <v/>
      </c>
      <c r="N992" s="32">
        <v>992</v>
      </c>
    </row>
    <row r="993" spans="1:14" x14ac:dyDescent="0.3">
      <c r="A993" s="60"/>
      <c r="B993" s="20"/>
      <c r="C993" s="21"/>
      <c r="D993" s="11"/>
      <c r="E993" s="11"/>
      <c r="F993" s="41" t="str" cm="1">
        <f t="array" ref="F993">IF(LEN('My Details'!$B$2)=0,"see Note 3",IF(LEN(D993)=0,"",IF(LEN(E993)=0,"",(INDEX(Month!$A$2:$Z$15,MATCH(E993,Month!$A$2:$A$15,0),'My Details'!$B$2-2005)+D993))))</f>
        <v>see Note 3</v>
      </c>
      <c r="G993" s="22"/>
      <c r="H993" s="23"/>
      <c r="I993" s="23"/>
      <c r="J993" s="23"/>
      <c r="K993" s="24"/>
      <c r="L993" s="6"/>
      <c r="M993" s="65" t="str">
        <f t="shared" si="16"/>
        <v/>
      </c>
      <c r="N993" s="32">
        <v>993</v>
      </c>
    </row>
    <row r="994" spans="1:14" x14ac:dyDescent="0.3">
      <c r="A994" s="60"/>
      <c r="B994" s="20"/>
      <c r="C994" s="21"/>
      <c r="D994" s="11"/>
      <c r="E994" s="11"/>
      <c r="F994" s="41" t="str" cm="1">
        <f t="array" ref="F994">IF(LEN('My Details'!$B$2)=0,"see Note 3",IF(LEN(D994)=0,"",IF(LEN(E994)=0,"",(INDEX(Month!$A$2:$Z$15,MATCH(E994,Month!$A$2:$A$15,0),'My Details'!$B$2-2005)+D994))))</f>
        <v>see Note 3</v>
      </c>
      <c r="G994" s="22"/>
      <c r="H994" s="23"/>
      <c r="I994" s="23"/>
      <c r="J994" s="23"/>
      <c r="K994" s="24"/>
      <c r="L994" s="6"/>
      <c r="M994" s="65" t="str">
        <f t="shared" si="16"/>
        <v/>
      </c>
      <c r="N994" s="32">
        <v>994</v>
      </c>
    </row>
    <row r="995" spans="1:14" x14ac:dyDescent="0.3">
      <c r="A995" s="60"/>
      <c r="B995" s="20"/>
      <c r="C995" s="21"/>
      <c r="D995" s="11"/>
      <c r="E995" s="11"/>
      <c r="F995" s="41" t="str" cm="1">
        <f t="array" ref="F995">IF(LEN('My Details'!$B$2)=0,"see Note 3",IF(LEN(D995)=0,"",IF(LEN(E995)=0,"",(INDEX(Month!$A$2:$Z$15,MATCH(E995,Month!$A$2:$A$15,0),'My Details'!$B$2-2005)+D995))))</f>
        <v>see Note 3</v>
      </c>
      <c r="G995" s="22"/>
      <c r="H995" s="23"/>
      <c r="I995" s="23"/>
      <c r="J995" s="23"/>
      <c r="K995" s="24"/>
      <c r="L995" s="6"/>
      <c r="M995" s="65" t="str">
        <f t="shared" si="16"/>
        <v/>
      </c>
      <c r="N995" s="32">
        <v>995</v>
      </c>
    </row>
    <row r="996" spans="1:14" x14ac:dyDescent="0.3">
      <c r="A996" s="60"/>
      <c r="B996" s="20"/>
      <c r="C996" s="21"/>
      <c r="D996" s="11"/>
      <c r="E996" s="11"/>
      <c r="F996" s="41" t="str" cm="1">
        <f t="array" ref="F996">IF(LEN('My Details'!$B$2)=0,"see Note 3",IF(LEN(D996)=0,"",IF(LEN(E996)=0,"",(INDEX(Month!$A$2:$Z$15,MATCH(E996,Month!$A$2:$A$15,0),'My Details'!$B$2-2005)+D996))))</f>
        <v>see Note 3</v>
      </c>
      <c r="G996" s="22"/>
      <c r="H996" s="23"/>
      <c r="I996" s="23"/>
      <c r="J996" s="23"/>
      <c r="K996" s="24"/>
      <c r="L996" s="6"/>
      <c r="M996" s="65" t="str">
        <f t="shared" si="16"/>
        <v/>
      </c>
      <c r="N996" s="32">
        <v>996</v>
      </c>
    </row>
    <row r="997" spans="1:14" x14ac:dyDescent="0.3">
      <c r="A997" s="60"/>
      <c r="B997" s="20"/>
      <c r="C997" s="21"/>
      <c r="D997" s="11"/>
      <c r="E997" s="11"/>
      <c r="F997" s="41" t="str" cm="1">
        <f t="array" ref="F997">IF(LEN('My Details'!$B$2)=0,"see Note 3",IF(LEN(D997)=0,"",IF(LEN(E997)=0,"",(INDEX(Month!$A$2:$Z$15,MATCH(E997,Month!$A$2:$A$15,0),'My Details'!$B$2-2005)+D997))))</f>
        <v>see Note 3</v>
      </c>
      <c r="G997" s="22"/>
      <c r="H997" s="23"/>
      <c r="I997" s="23"/>
      <c r="J997" s="23"/>
      <c r="K997" s="24"/>
      <c r="L997" s="6"/>
      <c r="M997" s="65" t="str">
        <f t="shared" si="16"/>
        <v/>
      </c>
      <c r="N997" s="32">
        <v>997</v>
      </c>
    </row>
    <row r="998" spans="1:14" x14ac:dyDescent="0.3">
      <c r="A998" s="60"/>
      <c r="B998" s="20"/>
      <c r="C998" s="21"/>
      <c r="D998" s="11"/>
      <c r="E998" s="11"/>
      <c r="F998" s="41" t="str" cm="1">
        <f t="array" ref="F998">IF(LEN('My Details'!$B$2)=0,"see Note 3",IF(LEN(D998)=0,"",IF(LEN(E998)=0,"",(INDEX(Month!$A$2:$Z$15,MATCH(E998,Month!$A$2:$A$15,0),'My Details'!$B$2-2005)+D998))))</f>
        <v>see Note 3</v>
      </c>
      <c r="G998" s="22"/>
      <c r="H998" s="23"/>
      <c r="I998" s="23"/>
      <c r="J998" s="23"/>
      <c r="K998" s="24"/>
      <c r="L998" s="6"/>
      <c r="M998" s="65" t="str">
        <f t="shared" si="16"/>
        <v/>
      </c>
      <c r="N998" s="32">
        <v>998</v>
      </c>
    </row>
    <row r="999" spans="1:14" x14ac:dyDescent="0.3">
      <c r="A999" s="60"/>
      <c r="B999" s="20"/>
      <c r="C999" s="21"/>
      <c r="D999" s="11"/>
      <c r="E999" s="11"/>
      <c r="F999" s="41" t="str" cm="1">
        <f t="array" ref="F999">IF(LEN('My Details'!$B$2)=0,"see Note 3",IF(LEN(D999)=0,"",IF(LEN(E999)=0,"",(INDEX(Month!$A$2:$Z$15,MATCH(E999,Month!$A$2:$A$15,0),'My Details'!$B$2-2005)+D999))))</f>
        <v>see Note 3</v>
      </c>
      <c r="G999" s="22"/>
      <c r="H999" s="23"/>
      <c r="I999" s="23"/>
      <c r="J999" s="23"/>
      <c r="K999" s="24"/>
      <c r="L999" s="6"/>
      <c r="M999" s="65" t="str">
        <f t="shared" si="16"/>
        <v/>
      </c>
      <c r="N999" s="32">
        <v>999</v>
      </c>
    </row>
    <row r="1000" spans="1:14" x14ac:dyDescent="0.3">
      <c r="A1000" s="60"/>
      <c r="B1000" s="20"/>
      <c r="C1000" s="21"/>
      <c r="D1000" s="11"/>
      <c r="E1000" s="11"/>
      <c r="F1000" s="41" t="str" cm="1">
        <f t="array" ref="F1000">IF(LEN('My Details'!$B$2)=0,"see Note 3",IF(LEN(D1000)=0,"",IF(LEN(E1000)=0,"",(INDEX(Month!$A$2:$Z$15,MATCH(E1000,Month!$A$2:$A$15,0),'My Details'!$B$2-2005)+D1000))))</f>
        <v>see Note 3</v>
      </c>
      <c r="G1000" s="22"/>
      <c r="H1000" s="23"/>
      <c r="I1000" s="23"/>
      <c r="J1000" s="23"/>
      <c r="K1000" s="24"/>
      <c r="L1000" s="6"/>
      <c r="M1000" s="65" t="str">
        <f t="shared" si="16"/>
        <v/>
      </c>
      <c r="N1000" s="32">
        <v>1000</v>
      </c>
    </row>
  </sheetData>
  <sheetProtection algorithmName="SHA-512" hashValue="tHaG+5oBMOm4rq6YLth1r1bIikMVkdbYFV3CqMZWbrLg2baMjEqC1APESW3xrvSJ9KcELhBnNDHlUTYFAVomog==" saltValue="Cc5UWDrD8FzBGOzORl6UwQ==" spinCount="100000" sheet="1" selectLockedCells="1"/>
  <mergeCells count="4">
    <mergeCell ref="H1:I1"/>
    <mergeCell ref="K1:K2"/>
    <mergeCell ref="D1:F1"/>
    <mergeCell ref="M1:M2"/>
  </mergeCells>
  <phoneticPr fontId="12" type="noConversion"/>
  <dataValidations xWindow="612" yWindow="309" count="3">
    <dataValidation type="whole" allowBlank="1" showInputMessage="1" showErrorMessage="1" error="number only. Use Notes field for approx. or c. or &quot;at least&quot;" sqref="G3:G979 G981:G1000" xr:uid="{00000000-0002-0000-0000-000000000000}">
      <formula1>0</formula1>
      <formula2>1000000</formula2>
    </dataValidation>
    <dataValidation type="whole" allowBlank="1" showInputMessage="1" showErrorMessage="1" error="MUST BE INTEGER IN THE RANGE 1-31" promptTitle="Day of Month" prompt=" " sqref="D981:D1000 D3:D979" xr:uid="{00000000-0002-0000-0000-000004000000}">
      <formula1>1</formula1>
      <formula2>31</formula2>
    </dataValidation>
    <dataValidation type="whole" allowBlank="1" showInputMessage="1" showErrorMessage="1" error="Whole number only. Use Notes field for approx. or c. or &quot;at least&quot;" sqref="I3:I979 I981:I1000" xr:uid="{07B9C62A-81EC-4997-8261-15AB461C777F}">
      <formula1>0</formula1>
      <formula2>1000000</formula2>
    </dataValidation>
  </dataValidations>
  <pageMargins left="0.7" right="0.7" top="0.75" bottom="0.75" header="0.3" footer="0.3"/>
  <pageSetup paperSize="9" orientation="portrait" horizontalDpi="4294967293" verticalDpi="0" r:id="rId1"/>
  <extLst>
    <ext xmlns:x14="http://schemas.microsoft.com/office/spreadsheetml/2009/9/main" uri="{CCE6A557-97BC-4b89-ADB6-D9C93CAAB3DF}">
      <x14:dataValidations xmlns:xm="http://schemas.microsoft.com/office/excel/2006/main" xWindow="612" yWindow="309" count="8">
        <x14:dataValidation type="list" allowBlank="1" showInputMessage="1" showErrorMessage="1" promptTitle="Heading" xr:uid="{6C8E8286-C4A0-470F-B40E-10B6507D3610}">
          <x14:formula1>
            <xm:f>'Compass '!$A$2:$A$17</xm:f>
          </x14:formula1>
          <xm:sqref>H3:H979 H981:H1000</xm:sqref>
        </x14:dataValidation>
        <x14:dataValidation type="list" allowBlank="1" showInputMessage="1" showErrorMessage="1" errorTitle="Species name not recognised" error="You can correct by pressing Retry and overwriting with correct name or press cancel and use the down pointer to select from the alphabetical drop down list" xr:uid="{CF8ED571-EC30-49B0-AAB8-1EF69DFF2912}">
          <x14:formula1>
            <xm:f>'Species list'!$A$2:$A$409</xm:f>
          </x14:formula1>
          <xm:sqref>A3:A7</xm:sqref>
        </x14:dataValidation>
        <x14:dataValidation type="list" allowBlank="1" showInputMessage="1" showErrorMessage="1" errorTitle="Species name not recognised" error="You can correct by pressing Retry and overwriting with correct name or press cancel and use the down pointer to select from the alphabetical drop down list" xr:uid="{3631557B-EA23-4A68-BC9E-0E0FD8785779}">
          <x14:formula1>
            <xm:f>'Species list'!$A$2:$A$408</xm:f>
          </x14:formula1>
          <xm:sqref>A8:A979</xm:sqref>
        </x14:dataValidation>
        <x14:dataValidation type="list" allowBlank="1" showInputMessage="1" showErrorMessage="1" error="ENTER ONLY THE   MONTH NUMBER HERE_x000a_1 THROUGH TO 12" promptTitle="Month Number" prompt="1-12" xr:uid="{29D28EAF-84A0-41C1-8754-81184335FF49}">
          <x14:formula1>
            <xm:f>Month!$A$2:$A$13</xm:f>
          </x14:formula1>
          <xm:sqref>D981:D1000 D3:D979</xm:sqref>
        </x14:dataValidation>
        <x14:dataValidation type="list" allowBlank="1" showInputMessage="1" showErrorMessage="1" error="MUST BE three letter month code" promptTitle="Month " prompt=" " xr:uid="{362B9B9C-DFD5-4CE9-B98B-FC626C487E1C}">
          <x14:formula1>
            <xm:f>Month!$A$2:$A$13</xm:f>
          </x14:formula1>
          <xm:sqref>E20:E979</xm:sqref>
        </x14:dataValidation>
        <x14:dataValidation type="list" allowBlank="1" showInputMessage="1" showErrorMessage="1" error="MUST BE: Jan, Feb, Mar, Apr, May, June, July, Aug, Sep, Oct, Nov or Dec" promptTitle="Month " prompt=" " xr:uid="{6C8B9D55-D1DA-4293-B304-8752C7E0AB43}">
          <x14:formula1>
            <xm:f>Month!$A$2:$A$13</xm:f>
          </x14:formula1>
          <xm:sqref>E981:E1000 E3:E19</xm:sqref>
        </x14:dataValidation>
        <x14:dataValidation type="list" allowBlank="1" showInputMessage="1" showErrorMessage="1" prompt="Breeding Codes" xr:uid="{580687A2-FE47-4E9C-9726-AE05A8285D43}">
          <x14:formula1>
            <xm:f>'Breeding Evidence'!D$2:D$23</xm:f>
          </x14:formula1>
          <xm:sqref>J981:J1000</xm:sqref>
        </x14:dataValidation>
        <x14:dataValidation type="list" allowBlank="1" showInputMessage="1" showErrorMessage="1" prompt="Breeding Codes" xr:uid="{E41D3B1D-A4F4-4A44-B2F2-E782B207E8BD}">
          <x14:formula1>
            <xm:f>'Breeding Evidence'!A$2:A$23</xm:f>
          </x14:formula1>
          <xm:sqref>J3:J979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354C3-63E0-45D3-AF60-82050E137377}">
  <dimension ref="A1"/>
  <sheetViews>
    <sheetView showGridLines="0" workbookViewId="0">
      <selection activeCell="A39" sqref="A39"/>
    </sheetView>
  </sheetViews>
  <sheetFormatPr defaultRowHeight="14.4" x14ac:dyDescent="0.3"/>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workbookViewId="0">
      <selection activeCell="A17" sqref="A17"/>
    </sheetView>
  </sheetViews>
  <sheetFormatPr defaultRowHeight="14.4" x14ac:dyDescent="0.3"/>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08"/>
  <sheetViews>
    <sheetView showGridLines="0" workbookViewId="0">
      <selection activeCell="B5" sqref="B5"/>
    </sheetView>
  </sheetViews>
  <sheetFormatPr defaultRowHeight="14.4" x14ac:dyDescent="0.3"/>
  <cols>
    <col min="1" max="1" width="29.33203125" bestFit="1" customWidth="1"/>
    <col min="2" max="2" width="29.33203125" customWidth="1"/>
    <col min="4" max="4" width="53.6640625" bestFit="1" customWidth="1"/>
    <col min="5" max="5" width="12.33203125" bestFit="1" customWidth="1"/>
  </cols>
  <sheetData>
    <row r="1" spans="1:5" x14ac:dyDescent="0.3">
      <c r="A1" s="38" t="s">
        <v>5</v>
      </c>
      <c r="B1" s="39" t="s">
        <v>515</v>
      </c>
      <c r="C1" s="40" t="s">
        <v>6</v>
      </c>
      <c r="D1" s="40" t="s">
        <v>7</v>
      </c>
      <c r="E1" s="38" t="s">
        <v>8</v>
      </c>
    </row>
    <row r="2" spans="1:5" x14ac:dyDescent="0.3">
      <c r="A2" s="1" t="s">
        <v>410</v>
      </c>
      <c r="B2" s="5" t="s">
        <v>524</v>
      </c>
      <c r="C2" s="2" t="s">
        <v>17</v>
      </c>
      <c r="D2" s="2" t="s">
        <v>952</v>
      </c>
      <c r="E2" s="1">
        <v>1538</v>
      </c>
    </row>
    <row r="3" spans="1:5" x14ac:dyDescent="0.3">
      <c r="A3" s="1" t="s">
        <v>281</v>
      </c>
      <c r="B3" s="5" t="s">
        <v>525</v>
      </c>
      <c r="C3" s="2" t="s">
        <v>15</v>
      </c>
      <c r="D3" s="2" t="s">
        <v>953</v>
      </c>
      <c r="E3" s="1">
        <v>1077</v>
      </c>
    </row>
    <row r="4" spans="1:5" x14ac:dyDescent="0.3">
      <c r="A4" s="1" t="s">
        <v>102</v>
      </c>
      <c r="B4" s="5" t="s">
        <v>526</v>
      </c>
      <c r="C4" s="2" t="s">
        <v>17</v>
      </c>
      <c r="D4" s="2" t="s">
        <v>952</v>
      </c>
      <c r="E4" s="1">
        <v>1293</v>
      </c>
    </row>
    <row r="5" spans="1:5" x14ac:dyDescent="0.3">
      <c r="A5" s="1" t="s">
        <v>337</v>
      </c>
      <c r="B5" s="5" t="s">
        <v>527</v>
      </c>
      <c r="C5" s="2" t="s">
        <v>17</v>
      </c>
      <c r="D5" s="2" t="s">
        <v>952</v>
      </c>
      <c r="E5" s="1">
        <v>1411</v>
      </c>
    </row>
    <row r="6" spans="1:5" x14ac:dyDescent="0.3">
      <c r="A6" s="1" t="s">
        <v>157</v>
      </c>
      <c r="B6" s="5" t="s">
        <v>528</v>
      </c>
      <c r="C6" s="2" t="s">
        <v>15</v>
      </c>
      <c r="D6" s="2" t="s">
        <v>953</v>
      </c>
      <c r="E6" s="1">
        <v>1127</v>
      </c>
    </row>
    <row r="7" spans="1:5" x14ac:dyDescent="0.3">
      <c r="A7" s="1" t="s">
        <v>459</v>
      </c>
      <c r="B7" s="5" t="s">
        <v>529</v>
      </c>
      <c r="C7" s="2" t="s">
        <v>17</v>
      </c>
      <c r="D7" s="2" t="s">
        <v>952</v>
      </c>
      <c r="E7" s="1">
        <v>1616</v>
      </c>
    </row>
    <row r="8" spans="1:5" x14ac:dyDescent="0.3">
      <c r="A8" s="1" t="s">
        <v>47</v>
      </c>
      <c r="B8" s="5" t="s">
        <v>530</v>
      </c>
      <c r="C8" s="2" t="s">
        <v>15</v>
      </c>
      <c r="D8" s="2" t="s">
        <v>953</v>
      </c>
      <c r="E8" s="1">
        <v>1028</v>
      </c>
    </row>
    <row r="9" spans="1:5" x14ac:dyDescent="0.3">
      <c r="A9" s="1" t="s">
        <v>353</v>
      </c>
      <c r="B9" s="5" t="s">
        <v>531</v>
      </c>
      <c r="C9" s="2" t="s">
        <v>17</v>
      </c>
      <c r="D9" s="2" t="s">
        <v>952</v>
      </c>
      <c r="E9" s="1">
        <v>1432</v>
      </c>
    </row>
    <row r="10" spans="1:5" x14ac:dyDescent="0.3">
      <c r="A10" s="1" t="s">
        <v>253</v>
      </c>
      <c r="B10" s="5" t="s">
        <v>532</v>
      </c>
      <c r="C10" s="2" t="s">
        <v>12</v>
      </c>
      <c r="D10" s="2" t="s">
        <v>923</v>
      </c>
      <c r="E10" s="1">
        <v>1243</v>
      </c>
    </row>
    <row r="11" spans="1:5" x14ac:dyDescent="0.3">
      <c r="A11" s="1" t="s">
        <v>247</v>
      </c>
      <c r="B11" s="5" t="s">
        <v>533</v>
      </c>
      <c r="C11" s="2" t="s">
        <v>12</v>
      </c>
      <c r="D11" s="2" t="s">
        <v>215</v>
      </c>
      <c r="E11" s="1">
        <v>1235</v>
      </c>
    </row>
    <row r="12" spans="1:5" x14ac:dyDescent="0.3">
      <c r="A12" s="1" t="s">
        <v>151</v>
      </c>
      <c r="B12" s="5" t="s">
        <v>534</v>
      </c>
      <c r="C12" s="2" t="s">
        <v>12</v>
      </c>
      <c r="D12" s="2" t="s">
        <v>13</v>
      </c>
      <c r="E12" s="1">
        <v>1121</v>
      </c>
    </row>
    <row r="13" spans="1:5" x14ac:dyDescent="0.3">
      <c r="A13" s="1" t="s">
        <v>983</v>
      </c>
      <c r="B13" s="5" t="s">
        <v>992</v>
      </c>
      <c r="C13" s="2" t="s">
        <v>17</v>
      </c>
      <c r="D13" s="2" t="s">
        <v>952</v>
      </c>
      <c r="E13" s="1">
        <v>1021</v>
      </c>
    </row>
    <row r="14" spans="1:5" x14ac:dyDescent="0.3">
      <c r="A14" s="1" t="s">
        <v>141</v>
      </c>
      <c r="B14" s="5" t="s">
        <v>993</v>
      </c>
      <c r="C14" s="2" t="s">
        <v>17</v>
      </c>
      <c r="D14" s="2" t="s">
        <v>952</v>
      </c>
      <c r="E14" s="1">
        <v>1108</v>
      </c>
    </row>
    <row r="15" spans="1:5" x14ac:dyDescent="0.3">
      <c r="A15" s="1" t="s">
        <v>185</v>
      </c>
      <c r="B15" s="5" t="s">
        <v>535</v>
      </c>
      <c r="C15" s="2" t="s">
        <v>17</v>
      </c>
      <c r="D15" s="2" t="s">
        <v>952</v>
      </c>
      <c r="E15" s="1">
        <v>1161</v>
      </c>
    </row>
    <row r="16" spans="1:5" x14ac:dyDescent="0.3">
      <c r="A16" s="1" t="s">
        <v>90</v>
      </c>
      <c r="B16" s="5" t="s">
        <v>536</v>
      </c>
      <c r="C16" s="2" t="s">
        <v>15</v>
      </c>
      <c r="D16" s="2" t="s">
        <v>953</v>
      </c>
      <c r="E16" s="1">
        <v>1278</v>
      </c>
    </row>
    <row r="17" spans="1:5" x14ac:dyDescent="0.3">
      <c r="A17" s="1" t="s">
        <v>271</v>
      </c>
      <c r="B17" s="5" t="s">
        <v>537</v>
      </c>
      <c r="C17" s="2" t="s">
        <v>12</v>
      </c>
      <c r="D17" s="2" t="s">
        <v>13</v>
      </c>
      <c r="E17" s="1">
        <v>1326</v>
      </c>
    </row>
    <row r="18" spans="1:5" x14ac:dyDescent="0.3">
      <c r="A18" s="1" t="s">
        <v>19</v>
      </c>
      <c r="B18" s="5" t="s">
        <v>538</v>
      </c>
      <c r="C18" s="2" t="s">
        <v>12</v>
      </c>
      <c r="D18" s="2" t="s">
        <v>13</v>
      </c>
      <c r="E18" s="1">
        <v>1004</v>
      </c>
    </row>
    <row r="19" spans="1:5" x14ac:dyDescent="0.3">
      <c r="A19" s="1" t="s">
        <v>369</v>
      </c>
      <c r="B19" s="5" t="s">
        <v>994</v>
      </c>
      <c r="C19" s="2" t="s">
        <v>15</v>
      </c>
      <c r="D19" s="2" t="s">
        <v>953</v>
      </c>
      <c r="E19" s="1">
        <v>1453</v>
      </c>
    </row>
    <row r="20" spans="1:5" x14ac:dyDescent="0.3">
      <c r="A20" s="1" t="s">
        <v>171</v>
      </c>
      <c r="B20" s="5" t="s">
        <v>539</v>
      </c>
      <c r="C20" s="2" t="s">
        <v>12</v>
      </c>
      <c r="D20" s="2" t="s">
        <v>13</v>
      </c>
      <c r="E20" s="1">
        <v>1144</v>
      </c>
    </row>
    <row r="21" spans="1:5" x14ac:dyDescent="0.3">
      <c r="A21" s="1" t="s">
        <v>327</v>
      </c>
      <c r="B21" s="5" t="s">
        <v>540</v>
      </c>
      <c r="C21" s="2" t="s">
        <v>12</v>
      </c>
      <c r="D21" s="2" t="s">
        <v>13</v>
      </c>
      <c r="E21" s="1">
        <v>1393</v>
      </c>
    </row>
    <row r="22" spans="1:5" x14ac:dyDescent="0.3">
      <c r="A22" s="1" t="s">
        <v>289</v>
      </c>
      <c r="B22" s="5" t="s">
        <v>541</v>
      </c>
      <c r="C22" s="2" t="s">
        <v>15</v>
      </c>
      <c r="D22" s="2" t="s">
        <v>953</v>
      </c>
      <c r="E22" s="1">
        <v>1340</v>
      </c>
    </row>
    <row r="23" spans="1:5" x14ac:dyDescent="0.3">
      <c r="A23" s="1" t="s">
        <v>30</v>
      </c>
      <c r="B23" s="5" t="s">
        <v>542</v>
      </c>
      <c r="C23" s="2" t="s">
        <v>15</v>
      </c>
      <c r="D23" s="2" t="s">
        <v>953</v>
      </c>
      <c r="E23" s="1">
        <v>1015</v>
      </c>
    </row>
    <row r="24" spans="1:5" x14ac:dyDescent="0.3">
      <c r="A24" s="1" t="s">
        <v>101</v>
      </c>
      <c r="B24" s="5" t="s">
        <v>543</v>
      </c>
      <c r="C24" s="2" t="s">
        <v>12</v>
      </c>
      <c r="D24" s="2" t="s">
        <v>13</v>
      </c>
      <c r="E24" s="1">
        <v>1292</v>
      </c>
    </row>
    <row r="25" spans="1:5" x14ac:dyDescent="0.3">
      <c r="A25" s="1" t="s">
        <v>14</v>
      </c>
      <c r="B25" s="5" t="s">
        <v>544</v>
      </c>
      <c r="C25" s="2" t="s">
        <v>15</v>
      </c>
      <c r="D25" s="2" t="s">
        <v>953</v>
      </c>
      <c r="E25" s="1">
        <v>1001.2</v>
      </c>
    </row>
    <row r="26" spans="1:5" x14ac:dyDescent="0.3">
      <c r="A26" s="1" t="s">
        <v>72</v>
      </c>
      <c r="B26" s="5" t="s">
        <v>545</v>
      </c>
      <c r="C26" s="2" t="s">
        <v>15</v>
      </c>
      <c r="D26" s="2" t="s">
        <v>953</v>
      </c>
      <c r="E26" s="1">
        <v>1064</v>
      </c>
    </row>
    <row r="27" spans="1:5" x14ac:dyDescent="0.3">
      <c r="A27" s="1" t="s">
        <v>258</v>
      </c>
      <c r="B27" s="5" t="s">
        <v>546</v>
      </c>
      <c r="C27" s="2" t="s">
        <v>15</v>
      </c>
      <c r="D27" s="2" t="s">
        <v>953</v>
      </c>
      <c r="E27" s="1">
        <v>1250</v>
      </c>
    </row>
    <row r="28" spans="1:5" x14ac:dyDescent="0.3">
      <c r="A28" s="1" t="s">
        <v>131</v>
      </c>
      <c r="B28" s="5" t="s">
        <v>547</v>
      </c>
      <c r="C28" s="2" t="s">
        <v>15</v>
      </c>
      <c r="D28" s="2" t="s">
        <v>953</v>
      </c>
      <c r="E28" s="1">
        <v>1321</v>
      </c>
    </row>
    <row r="29" spans="1:5" x14ac:dyDescent="0.3">
      <c r="A29" s="1" t="s">
        <v>398</v>
      </c>
      <c r="B29" s="5" t="s">
        <v>548</v>
      </c>
      <c r="C29" s="2" t="s">
        <v>12</v>
      </c>
      <c r="D29" s="2" t="s">
        <v>13</v>
      </c>
      <c r="E29" s="1">
        <v>1517</v>
      </c>
    </row>
    <row r="30" spans="1:5" x14ac:dyDescent="0.3">
      <c r="A30" s="1" t="s">
        <v>97</v>
      </c>
      <c r="B30" s="5" t="s">
        <v>549</v>
      </c>
      <c r="C30" s="2" t="s">
        <v>17</v>
      </c>
      <c r="D30" s="2" t="s">
        <v>952</v>
      </c>
      <c r="E30" s="1">
        <v>1280</v>
      </c>
    </row>
    <row r="31" spans="1:5" x14ac:dyDescent="0.3">
      <c r="A31" s="1" t="s">
        <v>986</v>
      </c>
      <c r="B31" s="5" t="s">
        <v>1012</v>
      </c>
      <c r="C31" s="2"/>
      <c r="D31" s="2" t="s">
        <v>1011</v>
      </c>
      <c r="E31" s="1">
        <v>11092</v>
      </c>
    </row>
    <row r="32" spans="1:5" x14ac:dyDescent="0.3">
      <c r="A32" s="1" t="s">
        <v>250</v>
      </c>
      <c r="B32" s="5" t="s">
        <v>550</v>
      </c>
      <c r="C32" s="2" t="s">
        <v>12</v>
      </c>
      <c r="D32" s="2" t="s">
        <v>13</v>
      </c>
      <c r="E32" s="1">
        <v>1239</v>
      </c>
    </row>
    <row r="33" spans="1:5" x14ac:dyDescent="0.3">
      <c r="A33" s="1" t="s">
        <v>385</v>
      </c>
      <c r="B33" s="5" t="s">
        <v>551</v>
      </c>
      <c r="C33" s="2" t="s">
        <v>12</v>
      </c>
      <c r="D33" s="2" t="s">
        <v>262</v>
      </c>
      <c r="E33" s="1">
        <v>1492</v>
      </c>
    </row>
    <row r="34" spans="1:5" x14ac:dyDescent="0.3">
      <c r="A34" s="1" t="s">
        <v>367</v>
      </c>
      <c r="B34" s="5" t="s">
        <v>552</v>
      </c>
      <c r="C34" s="2" t="s">
        <v>12</v>
      </c>
      <c r="D34" s="2" t="s">
        <v>349</v>
      </c>
      <c r="E34" s="1">
        <v>1451</v>
      </c>
    </row>
    <row r="35" spans="1:5" x14ac:dyDescent="0.3">
      <c r="A35" s="1" t="s">
        <v>455</v>
      </c>
      <c r="B35" s="5" t="s">
        <v>553</v>
      </c>
      <c r="C35" s="2" t="s">
        <v>17</v>
      </c>
      <c r="D35" s="2" t="s">
        <v>952</v>
      </c>
      <c r="E35" s="1">
        <v>1594</v>
      </c>
    </row>
    <row r="36" spans="1:5" x14ac:dyDescent="0.3">
      <c r="A36" s="1" t="s">
        <v>218</v>
      </c>
      <c r="B36" s="5" t="s">
        <v>554</v>
      </c>
      <c r="C36" s="2" t="s">
        <v>12</v>
      </c>
      <c r="D36" s="2" t="s">
        <v>219</v>
      </c>
      <c r="E36" s="1">
        <v>1201</v>
      </c>
    </row>
    <row r="37" spans="1:5" x14ac:dyDescent="0.3">
      <c r="A37" s="1" t="s">
        <v>96</v>
      </c>
      <c r="B37" s="5" t="s">
        <v>555</v>
      </c>
      <c r="C37" s="2" t="s">
        <v>12</v>
      </c>
      <c r="D37" s="2" t="s">
        <v>13</v>
      </c>
      <c r="E37" s="1">
        <v>1117</v>
      </c>
    </row>
    <row r="38" spans="1:5" x14ac:dyDescent="0.3">
      <c r="A38" s="1" t="s">
        <v>172</v>
      </c>
      <c r="B38" s="5" t="s">
        <v>556</v>
      </c>
      <c r="C38" s="2" t="s">
        <v>12</v>
      </c>
      <c r="D38" s="2" t="s">
        <v>159</v>
      </c>
      <c r="E38" s="1">
        <v>1145</v>
      </c>
    </row>
    <row r="39" spans="1:5" x14ac:dyDescent="0.3">
      <c r="A39" s="1" t="s">
        <v>81</v>
      </c>
      <c r="B39" s="5" t="s">
        <v>557</v>
      </c>
      <c r="C39" s="2" t="s">
        <v>12</v>
      </c>
      <c r="D39" s="2" t="s">
        <v>922</v>
      </c>
      <c r="E39" s="1">
        <v>1257</v>
      </c>
    </row>
    <row r="40" spans="1:5" x14ac:dyDescent="0.3">
      <c r="A40" s="1" t="s">
        <v>150</v>
      </c>
      <c r="B40" s="5" t="s">
        <v>558</v>
      </c>
      <c r="C40" s="2" t="s">
        <v>15</v>
      </c>
      <c r="D40" s="2" t="s">
        <v>953</v>
      </c>
      <c r="E40" s="1">
        <v>1120</v>
      </c>
    </row>
    <row r="41" spans="1:5" x14ac:dyDescent="0.3">
      <c r="A41" s="1" t="s">
        <v>323</v>
      </c>
      <c r="B41" s="5" t="s">
        <v>559</v>
      </c>
      <c r="C41" s="2" t="s">
        <v>12</v>
      </c>
      <c r="D41" s="2" t="s">
        <v>267</v>
      </c>
      <c r="E41" s="1">
        <v>1390</v>
      </c>
    </row>
    <row r="42" spans="1:5" x14ac:dyDescent="0.3">
      <c r="A42" s="1" t="s">
        <v>288</v>
      </c>
      <c r="B42" s="5" t="s">
        <v>560</v>
      </c>
      <c r="C42" s="2" t="s">
        <v>17</v>
      </c>
      <c r="D42" s="2" t="s">
        <v>952</v>
      </c>
      <c r="E42" s="1">
        <v>1339</v>
      </c>
    </row>
    <row r="43" spans="1:5" x14ac:dyDescent="0.3">
      <c r="A43" s="1" t="s">
        <v>413</v>
      </c>
      <c r="B43" s="5" t="s">
        <v>561</v>
      </c>
      <c r="C43" s="2" t="s">
        <v>948</v>
      </c>
      <c r="D43" s="2" t="s">
        <v>954</v>
      </c>
      <c r="E43" s="1">
        <v>1541.1</v>
      </c>
    </row>
    <row r="44" spans="1:5" x14ac:dyDescent="0.3">
      <c r="A44" s="1" t="s">
        <v>393</v>
      </c>
      <c r="B44" s="5" t="s">
        <v>562</v>
      </c>
      <c r="C44" s="2" t="s">
        <v>15</v>
      </c>
      <c r="D44" s="2" t="s">
        <v>953</v>
      </c>
      <c r="E44" s="1">
        <v>1507</v>
      </c>
    </row>
    <row r="45" spans="1:5" x14ac:dyDescent="0.3">
      <c r="A45" s="1" t="s">
        <v>39</v>
      </c>
      <c r="B45" s="5" t="s">
        <v>563</v>
      </c>
      <c r="C45" s="2" t="s">
        <v>17</v>
      </c>
      <c r="D45" s="2" t="s">
        <v>952</v>
      </c>
      <c r="E45" s="1">
        <v>1023</v>
      </c>
    </row>
    <row r="46" spans="1:5" x14ac:dyDescent="0.3">
      <c r="A46" s="1" t="s">
        <v>943</v>
      </c>
      <c r="B46" s="5" t="s">
        <v>944</v>
      </c>
      <c r="C46" s="2" t="s">
        <v>15</v>
      </c>
      <c r="D46" s="2" t="s">
        <v>953</v>
      </c>
      <c r="E46" s="1">
        <v>1435</v>
      </c>
    </row>
    <row r="47" spans="1:5" x14ac:dyDescent="0.3">
      <c r="A47" s="1" t="s">
        <v>217</v>
      </c>
      <c r="B47" s="5" t="s">
        <v>564</v>
      </c>
      <c r="C47" s="2" t="s">
        <v>17</v>
      </c>
      <c r="D47" s="2" t="s">
        <v>952</v>
      </c>
      <c r="E47" s="1">
        <v>1200</v>
      </c>
    </row>
    <row r="48" spans="1:5" x14ac:dyDescent="0.3">
      <c r="A48" s="1" t="s">
        <v>359</v>
      </c>
      <c r="B48" s="5" t="s">
        <v>565</v>
      </c>
      <c r="C48" s="2" t="s">
        <v>17</v>
      </c>
      <c r="D48" s="2" t="s">
        <v>952</v>
      </c>
      <c r="E48" s="1">
        <v>1439</v>
      </c>
    </row>
    <row r="49" spans="1:5" x14ac:dyDescent="0.3">
      <c r="A49" s="1" t="s">
        <v>430</v>
      </c>
      <c r="B49" s="5" t="s">
        <v>566</v>
      </c>
      <c r="C49" s="2" t="s">
        <v>12</v>
      </c>
      <c r="D49" s="2" t="s">
        <v>13</v>
      </c>
      <c r="E49" s="1">
        <v>1558</v>
      </c>
    </row>
    <row r="50" spans="1:5" x14ac:dyDescent="0.3">
      <c r="A50" s="1" t="s">
        <v>9</v>
      </c>
      <c r="B50" s="5" t="s">
        <v>567</v>
      </c>
      <c r="C50" s="2" t="s">
        <v>12</v>
      </c>
      <c r="D50" s="2" t="s">
        <v>10</v>
      </c>
      <c r="E50" s="1">
        <v>1001</v>
      </c>
    </row>
    <row r="51" spans="1:5" x14ac:dyDescent="0.3">
      <c r="A51" s="1" t="s">
        <v>177</v>
      </c>
      <c r="B51" s="5" t="s">
        <v>568</v>
      </c>
      <c r="C51" s="2" t="s">
        <v>17</v>
      </c>
      <c r="D51" s="2" t="s">
        <v>952</v>
      </c>
      <c r="E51" s="1">
        <v>1151</v>
      </c>
    </row>
    <row r="52" spans="1:5" x14ac:dyDescent="0.3">
      <c r="A52" s="1" t="s">
        <v>302</v>
      </c>
      <c r="B52" s="5" t="s">
        <v>569</v>
      </c>
      <c r="C52" s="2" t="s">
        <v>17</v>
      </c>
      <c r="D52" s="2" t="s">
        <v>952</v>
      </c>
      <c r="E52" s="1">
        <v>1362</v>
      </c>
    </row>
    <row r="53" spans="1:5" x14ac:dyDescent="0.3">
      <c r="A53" s="1" t="s">
        <v>189</v>
      </c>
      <c r="B53" s="5" t="s">
        <v>570</v>
      </c>
      <c r="C53" s="2" t="s">
        <v>15</v>
      </c>
      <c r="D53" s="2" t="s">
        <v>953</v>
      </c>
      <c r="E53" s="1">
        <v>1165</v>
      </c>
    </row>
    <row r="54" spans="1:5" x14ac:dyDescent="0.3">
      <c r="A54" s="1" t="s">
        <v>432</v>
      </c>
      <c r="B54" s="5" t="s">
        <v>571</v>
      </c>
      <c r="C54" s="2" t="s">
        <v>12</v>
      </c>
      <c r="D54" s="2" t="s">
        <v>940</v>
      </c>
      <c r="E54" s="1">
        <v>1562</v>
      </c>
    </row>
    <row r="55" spans="1:5" x14ac:dyDescent="0.3">
      <c r="A55" s="1" t="s">
        <v>134</v>
      </c>
      <c r="B55" s="5" t="s">
        <v>572</v>
      </c>
      <c r="C55" s="2" t="s">
        <v>12</v>
      </c>
      <c r="D55" s="2" t="s">
        <v>135</v>
      </c>
      <c r="E55" s="1">
        <v>1325</v>
      </c>
    </row>
    <row r="56" spans="1:5" x14ac:dyDescent="0.3">
      <c r="A56" s="1" t="s">
        <v>987</v>
      </c>
      <c r="B56" s="5" t="s">
        <v>995</v>
      </c>
      <c r="C56" s="2"/>
      <c r="D56" s="2" t="s">
        <v>1011</v>
      </c>
      <c r="E56" s="1">
        <v>1005</v>
      </c>
    </row>
    <row r="57" spans="1:5" x14ac:dyDescent="0.3">
      <c r="A57" s="1" t="s">
        <v>18</v>
      </c>
      <c r="B57" s="5" t="s">
        <v>573</v>
      </c>
      <c r="C57" s="2" t="s">
        <v>12</v>
      </c>
      <c r="D57" s="2" t="s">
        <v>919</v>
      </c>
      <c r="E57" s="1">
        <v>1003</v>
      </c>
    </row>
    <row r="58" spans="1:5" x14ac:dyDescent="0.3">
      <c r="A58" s="1" t="s">
        <v>315</v>
      </c>
      <c r="B58" s="5" t="s">
        <v>574</v>
      </c>
      <c r="C58" s="2" t="s">
        <v>12</v>
      </c>
      <c r="D58" s="2" t="s">
        <v>267</v>
      </c>
      <c r="E58" s="1">
        <v>1381</v>
      </c>
    </row>
    <row r="59" spans="1:5" x14ac:dyDescent="0.3">
      <c r="A59" s="1" t="s">
        <v>232</v>
      </c>
      <c r="B59" s="5" t="s">
        <v>575</v>
      </c>
      <c r="C59" s="2" t="s">
        <v>942</v>
      </c>
      <c r="D59" s="2" t="s">
        <v>955</v>
      </c>
      <c r="E59" s="1">
        <v>1217</v>
      </c>
    </row>
    <row r="60" spans="1:5" x14ac:dyDescent="0.3">
      <c r="A60" s="1" t="s">
        <v>237</v>
      </c>
      <c r="B60" s="5" t="s">
        <v>576</v>
      </c>
      <c r="C60" s="2" t="s">
        <v>17</v>
      </c>
      <c r="D60" s="2" t="s">
        <v>952</v>
      </c>
      <c r="E60" s="1">
        <v>1222</v>
      </c>
    </row>
    <row r="61" spans="1:5" x14ac:dyDescent="0.3">
      <c r="A61" s="1" t="s">
        <v>107</v>
      </c>
      <c r="B61" s="5" t="s">
        <v>577</v>
      </c>
      <c r="C61" s="2" t="s">
        <v>12</v>
      </c>
      <c r="D61" s="2" t="s">
        <v>13</v>
      </c>
      <c r="E61" s="1">
        <v>1299</v>
      </c>
    </row>
    <row r="62" spans="1:5" x14ac:dyDescent="0.3">
      <c r="A62" s="1" t="s">
        <v>338</v>
      </c>
      <c r="B62" s="5" t="s">
        <v>578</v>
      </c>
      <c r="C62" s="2" t="s">
        <v>12</v>
      </c>
      <c r="D62" s="2" t="s">
        <v>13</v>
      </c>
      <c r="E62" s="1">
        <v>1412</v>
      </c>
    </row>
    <row r="63" spans="1:5" x14ac:dyDescent="0.3">
      <c r="A63" s="1" t="s">
        <v>429</v>
      </c>
      <c r="B63" s="5" t="s">
        <v>579</v>
      </c>
      <c r="C63" s="2" t="s">
        <v>12</v>
      </c>
      <c r="D63" s="2" t="s">
        <v>262</v>
      </c>
      <c r="E63" s="1">
        <v>1557</v>
      </c>
    </row>
    <row r="64" spans="1:5" x14ac:dyDescent="0.3">
      <c r="A64" s="1" t="s">
        <v>348</v>
      </c>
      <c r="B64" s="5" t="s">
        <v>580</v>
      </c>
      <c r="C64" s="2" t="s">
        <v>12</v>
      </c>
      <c r="D64" s="2" t="s">
        <v>349</v>
      </c>
      <c r="E64" s="1">
        <v>1423</v>
      </c>
    </row>
    <row r="65" spans="1:5" x14ac:dyDescent="0.3">
      <c r="A65" s="1" t="s">
        <v>106</v>
      </c>
      <c r="B65" s="5" t="s">
        <v>581</v>
      </c>
      <c r="C65" s="2" t="s">
        <v>17</v>
      </c>
      <c r="D65" s="2" t="s">
        <v>952</v>
      </c>
      <c r="E65" s="1">
        <v>1298</v>
      </c>
    </row>
    <row r="66" spans="1:5" x14ac:dyDescent="0.3">
      <c r="A66" s="1" t="s">
        <v>312</v>
      </c>
      <c r="B66" s="5" t="s">
        <v>582</v>
      </c>
      <c r="C66" s="2" t="s">
        <v>15</v>
      </c>
      <c r="D66" s="2" t="s">
        <v>953</v>
      </c>
      <c r="E66" s="1">
        <v>1378</v>
      </c>
    </row>
    <row r="67" spans="1:5" x14ac:dyDescent="0.3">
      <c r="A67" s="1" t="s">
        <v>452</v>
      </c>
      <c r="B67" s="5" t="s">
        <v>583</v>
      </c>
      <c r="C67" s="2" t="s">
        <v>15</v>
      </c>
      <c r="D67" s="2" t="s">
        <v>953</v>
      </c>
      <c r="E67" s="1">
        <v>1587</v>
      </c>
    </row>
    <row r="68" spans="1:5" x14ac:dyDescent="0.3">
      <c r="A68" s="1" t="s">
        <v>414</v>
      </c>
      <c r="B68" s="5" t="s">
        <v>584</v>
      </c>
      <c r="C68" s="2" t="s">
        <v>15</v>
      </c>
      <c r="D68" s="2" t="s">
        <v>953</v>
      </c>
      <c r="E68" s="1">
        <v>1543</v>
      </c>
    </row>
    <row r="69" spans="1:5" x14ac:dyDescent="0.3">
      <c r="A69" s="1" t="s">
        <v>319</v>
      </c>
      <c r="B69" s="5" t="s">
        <v>585</v>
      </c>
      <c r="C69" s="2" t="s">
        <v>12</v>
      </c>
      <c r="D69" s="2" t="s">
        <v>514</v>
      </c>
      <c r="E69" s="1">
        <v>1386</v>
      </c>
    </row>
    <row r="70" spans="1:5" x14ac:dyDescent="0.3">
      <c r="A70" s="1" t="s">
        <v>266</v>
      </c>
      <c r="B70" s="5" t="s">
        <v>586</v>
      </c>
      <c r="C70" s="2" t="s">
        <v>12</v>
      </c>
      <c r="D70" s="2" t="s">
        <v>262</v>
      </c>
      <c r="E70" s="1">
        <v>1096</v>
      </c>
    </row>
    <row r="71" spans="1:5" x14ac:dyDescent="0.3">
      <c r="A71" s="1" t="s">
        <v>213</v>
      </c>
      <c r="B71" s="5" t="s">
        <v>587</v>
      </c>
      <c r="C71" s="2" t="s">
        <v>17</v>
      </c>
      <c r="D71" s="2" t="s">
        <v>952</v>
      </c>
      <c r="E71" s="1">
        <v>1193</v>
      </c>
    </row>
    <row r="72" spans="1:5" x14ac:dyDescent="0.3">
      <c r="A72" s="1" t="s">
        <v>256</v>
      </c>
      <c r="B72" s="5" t="s">
        <v>588</v>
      </c>
      <c r="C72" s="2" t="s">
        <v>12</v>
      </c>
      <c r="D72" s="2" t="s">
        <v>13</v>
      </c>
      <c r="E72" s="1">
        <v>1247</v>
      </c>
    </row>
    <row r="73" spans="1:5" x14ac:dyDescent="0.3">
      <c r="A73" s="1" t="s">
        <v>224</v>
      </c>
      <c r="B73" s="5" t="s">
        <v>589</v>
      </c>
      <c r="C73" s="2" t="s">
        <v>12</v>
      </c>
      <c r="D73" s="2" t="s">
        <v>225</v>
      </c>
      <c r="E73" s="1">
        <v>1209</v>
      </c>
    </row>
    <row r="74" spans="1:5" x14ac:dyDescent="0.3">
      <c r="A74" s="1" t="s">
        <v>437</v>
      </c>
      <c r="B74" s="5" t="s">
        <v>590</v>
      </c>
      <c r="C74" s="2" t="s">
        <v>12</v>
      </c>
      <c r="D74" s="2" t="s">
        <v>921</v>
      </c>
      <c r="E74" s="1">
        <v>1568</v>
      </c>
    </row>
    <row r="75" spans="1:5" x14ac:dyDescent="0.3">
      <c r="A75" s="1" t="s">
        <v>433</v>
      </c>
      <c r="B75" s="5" t="s">
        <v>591</v>
      </c>
      <c r="C75" s="2" t="s">
        <v>15</v>
      </c>
      <c r="D75" s="2" t="s">
        <v>953</v>
      </c>
      <c r="E75" s="1">
        <v>1564</v>
      </c>
    </row>
    <row r="76" spans="1:5" x14ac:dyDescent="0.3">
      <c r="A76" s="1" t="s">
        <v>202</v>
      </c>
      <c r="B76" s="5" t="s">
        <v>592</v>
      </c>
      <c r="C76" s="2" t="s">
        <v>12</v>
      </c>
      <c r="D76" s="2" t="s">
        <v>13</v>
      </c>
      <c r="E76" s="1">
        <v>1180</v>
      </c>
    </row>
    <row r="77" spans="1:5" x14ac:dyDescent="0.3">
      <c r="A77" s="1" t="s">
        <v>65</v>
      </c>
      <c r="B77" s="5" t="s">
        <v>593</v>
      </c>
      <c r="C77" s="2" t="s">
        <v>12</v>
      </c>
      <c r="D77" s="2" t="s">
        <v>13</v>
      </c>
      <c r="E77" s="1">
        <v>1050</v>
      </c>
    </row>
    <row r="78" spans="1:5" x14ac:dyDescent="0.3">
      <c r="A78" s="1" t="s">
        <v>245</v>
      </c>
      <c r="B78" s="5" t="s">
        <v>594</v>
      </c>
      <c r="C78" s="2" t="s">
        <v>12</v>
      </c>
      <c r="D78" s="2" t="s">
        <v>246</v>
      </c>
      <c r="E78" s="1">
        <v>1234</v>
      </c>
    </row>
    <row r="79" spans="1:5" x14ac:dyDescent="0.3">
      <c r="A79" s="1" t="s">
        <v>320</v>
      </c>
      <c r="B79" s="5" t="s">
        <v>595</v>
      </c>
      <c r="C79" s="2" t="s">
        <v>12</v>
      </c>
      <c r="D79" s="2" t="s">
        <v>13</v>
      </c>
      <c r="E79" s="1">
        <v>1386.1</v>
      </c>
    </row>
    <row r="80" spans="1:5" x14ac:dyDescent="0.3">
      <c r="A80" s="1" t="s">
        <v>145</v>
      </c>
      <c r="B80" s="5" t="s">
        <v>596</v>
      </c>
      <c r="C80" s="2" t="s">
        <v>12</v>
      </c>
      <c r="D80" s="2" t="s">
        <v>144</v>
      </c>
      <c r="E80" s="1">
        <v>1103</v>
      </c>
    </row>
    <row r="81" spans="1:5" x14ac:dyDescent="0.3">
      <c r="A81" s="1" t="s">
        <v>117</v>
      </c>
      <c r="B81" s="5" t="s">
        <v>597</v>
      </c>
      <c r="C81" s="2" t="s">
        <v>12</v>
      </c>
      <c r="D81" s="2" t="s">
        <v>118</v>
      </c>
      <c r="E81" s="1">
        <v>1287</v>
      </c>
    </row>
    <row r="82" spans="1:5" x14ac:dyDescent="0.3">
      <c r="A82" s="1" t="s">
        <v>448</v>
      </c>
      <c r="B82" s="5" t="s">
        <v>598</v>
      </c>
      <c r="C82" s="2" t="s">
        <v>12</v>
      </c>
      <c r="D82" s="2" t="s">
        <v>13</v>
      </c>
      <c r="E82" s="1">
        <v>1581</v>
      </c>
    </row>
    <row r="83" spans="1:5" x14ac:dyDescent="0.3">
      <c r="A83" s="1" t="s">
        <v>139</v>
      </c>
      <c r="B83" s="5" t="s">
        <v>599</v>
      </c>
      <c r="C83" s="2" t="s">
        <v>15</v>
      </c>
      <c r="D83" s="2" t="s">
        <v>953</v>
      </c>
      <c r="E83" s="1">
        <v>1099</v>
      </c>
    </row>
    <row r="84" spans="1:5" x14ac:dyDescent="0.3">
      <c r="A84" s="1" t="s">
        <v>87</v>
      </c>
      <c r="B84" s="5" t="s">
        <v>600</v>
      </c>
      <c r="C84" s="2" t="s">
        <v>15</v>
      </c>
      <c r="D84" s="2" t="s">
        <v>953</v>
      </c>
      <c r="E84" s="1">
        <v>1273</v>
      </c>
    </row>
    <row r="85" spans="1:5" x14ac:dyDescent="0.3">
      <c r="A85" s="1" t="s">
        <v>146</v>
      </c>
      <c r="B85" s="5" t="s">
        <v>601</v>
      </c>
      <c r="C85" s="2" t="s">
        <v>12</v>
      </c>
      <c r="D85" s="2" t="s">
        <v>921</v>
      </c>
      <c r="E85" s="1">
        <v>1111</v>
      </c>
    </row>
    <row r="86" spans="1:5" x14ac:dyDescent="0.3">
      <c r="A86" s="1" t="s">
        <v>212</v>
      </c>
      <c r="B86" s="5" t="s">
        <v>602</v>
      </c>
      <c r="C86" s="2" t="s">
        <v>17</v>
      </c>
      <c r="D86" s="2" t="s">
        <v>952</v>
      </c>
      <c r="E86" s="1">
        <v>1192</v>
      </c>
    </row>
    <row r="87" spans="1:5" x14ac:dyDescent="0.3">
      <c r="A87" s="1" t="s">
        <v>440</v>
      </c>
      <c r="B87" s="5" t="s">
        <v>603</v>
      </c>
      <c r="C87" s="2" t="s">
        <v>12</v>
      </c>
      <c r="D87" s="2" t="s">
        <v>13</v>
      </c>
      <c r="E87" s="1">
        <v>1573</v>
      </c>
    </row>
    <row r="88" spans="1:5" x14ac:dyDescent="0.3">
      <c r="A88" s="1" t="s">
        <v>270</v>
      </c>
      <c r="B88" s="5" t="s">
        <v>604</v>
      </c>
      <c r="C88" s="2" t="s">
        <v>12</v>
      </c>
      <c r="D88" s="2" t="s">
        <v>13</v>
      </c>
      <c r="E88" s="1">
        <v>1089</v>
      </c>
    </row>
    <row r="89" spans="1:5" x14ac:dyDescent="0.3">
      <c r="A89" s="1" t="s">
        <v>170</v>
      </c>
      <c r="B89" s="5" t="s">
        <v>605</v>
      </c>
      <c r="C89" s="2" t="s">
        <v>12</v>
      </c>
      <c r="D89" s="2" t="s">
        <v>161</v>
      </c>
      <c r="E89" s="1">
        <v>1143</v>
      </c>
    </row>
    <row r="90" spans="1:5" x14ac:dyDescent="0.3">
      <c r="A90" s="1" t="s">
        <v>179</v>
      </c>
      <c r="B90" s="5" t="s">
        <v>606</v>
      </c>
      <c r="C90" s="2" t="s">
        <v>12</v>
      </c>
      <c r="D90" s="2" t="s">
        <v>13</v>
      </c>
      <c r="E90" s="1">
        <v>1154</v>
      </c>
    </row>
    <row r="91" spans="1:5" x14ac:dyDescent="0.3">
      <c r="A91" s="1" t="s">
        <v>114</v>
      </c>
      <c r="B91" s="5" t="s">
        <v>904</v>
      </c>
      <c r="C91" s="2" t="s">
        <v>17</v>
      </c>
      <c r="D91" s="2" t="s">
        <v>952</v>
      </c>
      <c r="E91" s="1">
        <v>1306</v>
      </c>
    </row>
    <row r="92" spans="1:5" x14ac:dyDescent="0.3">
      <c r="A92" s="1" t="s">
        <v>458</v>
      </c>
      <c r="B92" s="5" t="s">
        <v>607</v>
      </c>
      <c r="C92" s="2" t="s">
        <v>17</v>
      </c>
      <c r="D92" s="2" t="s">
        <v>952</v>
      </c>
      <c r="E92" s="1">
        <v>1599</v>
      </c>
    </row>
    <row r="93" spans="1:5" x14ac:dyDescent="0.3">
      <c r="A93" s="1" t="s">
        <v>372</v>
      </c>
      <c r="B93" s="5" t="s">
        <v>996</v>
      </c>
      <c r="C93" s="2" t="s">
        <v>12</v>
      </c>
      <c r="D93" s="2" t="s">
        <v>938</v>
      </c>
      <c r="E93" s="1">
        <v>1466</v>
      </c>
    </row>
    <row r="94" spans="1:5" x14ac:dyDescent="0.3">
      <c r="A94" s="1" t="s">
        <v>404</v>
      </c>
      <c r="B94" s="5" t="s">
        <v>608</v>
      </c>
      <c r="C94" s="2" t="s">
        <v>17</v>
      </c>
      <c r="D94" s="2" t="s">
        <v>952</v>
      </c>
      <c r="E94" s="1">
        <v>1528</v>
      </c>
    </row>
    <row r="95" spans="1:5" x14ac:dyDescent="0.3">
      <c r="A95" s="1" t="s">
        <v>406</v>
      </c>
      <c r="B95" s="5" t="s">
        <v>609</v>
      </c>
      <c r="C95" s="2" t="s">
        <v>15</v>
      </c>
      <c r="D95" s="2" t="s">
        <v>953</v>
      </c>
      <c r="E95" s="1">
        <v>1533</v>
      </c>
    </row>
    <row r="96" spans="1:5" x14ac:dyDescent="0.3">
      <c r="A96" s="1" t="s">
        <v>167</v>
      </c>
      <c r="B96" s="5" t="s">
        <v>610</v>
      </c>
      <c r="C96" s="2" t="s">
        <v>15</v>
      </c>
      <c r="D96" s="2" t="s">
        <v>953</v>
      </c>
      <c r="E96" s="1">
        <v>1137</v>
      </c>
    </row>
    <row r="97" spans="1:5" x14ac:dyDescent="0.3">
      <c r="A97" s="1" t="s">
        <v>182</v>
      </c>
      <c r="B97" s="5" t="s">
        <v>611</v>
      </c>
      <c r="C97" s="2" t="s">
        <v>12</v>
      </c>
      <c r="D97" s="2" t="s">
        <v>183</v>
      </c>
      <c r="E97" s="1">
        <v>1159</v>
      </c>
    </row>
    <row r="98" spans="1:5" x14ac:dyDescent="0.3">
      <c r="A98" s="1" t="s">
        <v>411</v>
      </c>
      <c r="B98" s="5" t="s">
        <v>612</v>
      </c>
      <c r="C98" s="2" t="s">
        <v>12</v>
      </c>
      <c r="D98" s="2" t="s">
        <v>376</v>
      </c>
      <c r="E98" s="1">
        <v>1540</v>
      </c>
    </row>
    <row r="99" spans="1:5" x14ac:dyDescent="0.3">
      <c r="A99" s="1" t="s">
        <v>347</v>
      </c>
      <c r="B99" s="5" t="s">
        <v>613</v>
      </c>
      <c r="C99" s="2" t="s">
        <v>15</v>
      </c>
      <c r="D99" s="2" t="s">
        <v>953</v>
      </c>
      <c r="E99" s="1">
        <v>1421</v>
      </c>
    </row>
    <row r="100" spans="1:5" x14ac:dyDescent="0.3">
      <c r="A100" s="1" t="s">
        <v>946</v>
      </c>
      <c r="B100" s="5" t="s">
        <v>947</v>
      </c>
      <c r="C100" s="2" t="s">
        <v>17</v>
      </c>
      <c r="D100" s="2" t="s">
        <v>952</v>
      </c>
      <c r="E100" s="1">
        <v>1530</v>
      </c>
    </row>
    <row r="101" spans="1:5" x14ac:dyDescent="0.3">
      <c r="A101" s="1" t="s">
        <v>360</v>
      </c>
      <c r="B101" s="5" t="s">
        <v>614</v>
      </c>
      <c r="C101" s="2" t="s">
        <v>17</v>
      </c>
      <c r="D101" s="2" t="s">
        <v>952</v>
      </c>
      <c r="E101" s="1">
        <v>1441</v>
      </c>
    </row>
    <row r="102" spans="1:5" x14ac:dyDescent="0.3">
      <c r="A102" s="1" t="s">
        <v>32</v>
      </c>
      <c r="B102" s="5" t="s">
        <v>615</v>
      </c>
      <c r="C102" s="2" t="s">
        <v>12</v>
      </c>
      <c r="D102" s="2" t="s">
        <v>13</v>
      </c>
      <c r="E102" s="1">
        <v>1017</v>
      </c>
    </row>
    <row r="103" spans="1:5" x14ac:dyDescent="0.3">
      <c r="A103" s="1" t="s">
        <v>120</v>
      </c>
      <c r="B103" s="5" t="s">
        <v>616</v>
      </c>
      <c r="C103" s="2" t="s">
        <v>17</v>
      </c>
      <c r="D103" s="2" t="s">
        <v>952</v>
      </c>
      <c r="E103" s="1">
        <v>1308</v>
      </c>
    </row>
    <row r="104" spans="1:5" x14ac:dyDescent="0.3">
      <c r="A104" s="1" t="s">
        <v>62</v>
      </c>
      <c r="B104" s="5" t="s">
        <v>617</v>
      </c>
      <c r="C104" s="2" t="s">
        <v>12</v>
      </c>
      <c r="D104" s="2" t="s">
        <v>923</v>
      </c>
      <c r="E104" s="1">
        <v>1045</v>
      </c>
    </row>
    <row r="105" spans="1:5" x14ac:dyDescent="0.3">
      <c r="A105" s="1" t="s">
        <v>240</v>
      </c>
      <c r="B105" s="5" t="s">
        <v>618</v>
      </c>
      <c r="C105" s="2" t="s">
        <v>17</v>
      </c>
      <c r="D105" s="2" t="s">
        <v>952</v>
      </c>
      <c r="E105" s="1">
        <v>1227</v>
      </c>
    </row>
    <row r="106" spans="1:5" x14ac:dyDescent="0.3">
      <c r="A106" s="1" t="s">
        <v>44</v>
      </c>
      <c r="B106" s="5" t="s">
        <v>997</v>
      </c>
      <c r="C106" s="2" t="s">
        <v>17</v>
      </c>
      <c r="D106" s="2" t="s">
        <v>952</v>
      </c>
      <c r="E106" s="1">
        <v>1026</v>
      </c>
    </row>
    <row r="107" spans="1:5" x14ac:dyDescent="0.3">
      <c r="A107" s="1" t="s">
        <v>988</v>
      </c>
      <c r="B107" s="5" t="s">
        <v>906</v>
      </c>
      <c r="C107" s="2" t="s">
        <v>12</v>
      </c>
      <c r="D107" s="2" t="s">
        <v>925</v>
      </c>
      <c r="E107" s="1">
        <v>1091</v>
      </c>
    </row>
    <row r="108" spans="1:5" x14ac:dyDescent="0.3">
      <c r="A108" s="1" t="s">
        <v>57</v>
      </c>
      <c r="B108" s="5" t="s">
        <v>619</v>
      </c>
      <c r="C108" s="2" t="s">
        <v>17</v>
      </c>
      <c r="D108" s="2" t="s">
        <v>952</v>
      </c>
      <c r="E108" s="1">
        <v>1038</v>
      </c>
    </row>
    <row r="109" spans="1:5" x14ac:dyDescent="0.3">
      <c r="A109" s="1" t="s">
        <v>386</v>
      </c>
      <c r="B109" s="5" t="s">
        <v>620</v>
      </c>
      <c r="C109" s="2" t="s">
        <v>12</v>
      </c>
      <c r="D109" s="2" t="s">
        <v>387</v>
      </c>
      <c r="E109" s="1">
        <v>1494</v>
      </c>
    </row>
    <row r="110" spans="1:5" x14ac:dyDescent="0.3">
      <c r="A110" s="1" t="s">
        <v>374</v>
      </c>
      <c r="B110" s="5" t="s">
        <v>621</v>
      </c>
      <c r="C110" s="2" t="s">
        <v>12</v>
      </c>
      <c r="D110" s="2" t="s">
        <v>13</v>
      </c>
      <c r="E110" s="1">
        <v>1468</v>
      </c>
    </row>
    <row r="111" spans="1:5" x14ac:dyDescent="0.3">
      <c r="A111" s="1" t="s">
        <v>222</v>
      </c>
      <c r="B111" s="5" t="s">
        <v>622</v>
      </c>
      <c r="C111" s="2" t="s">
        <v>17</v>
      </c>
      <c r="D111" s="2" t="s">
        <v>952</v>
      </c>
      <c r="E111" s="1">
        <v>1205</v>
      </c>
    </row>
    <row r="112" spans="1:5" x14ac:dyDescent="0.3">
      <c r="A112" s="1" t="s">
        <v>86</v>
      </c>
      <c r="B112" s="5" t="s">
        <v>623</v>
      </c>
      <c r="C112" s="2" t="s">
        <v>12</v>
      </c>
      <c r="D112" s="2" t="s">
        <v>923</v>
      </c>
      <c r="E112" s="1">
        <v>1268</v>
      </c>
    </row>
    <row r="113" spans="1:5" x14ac:dyDescent="0.3">
      <c r="A113" s="1" t="s">
        <v>42</v>
      </c>
      <c r="B113" s="5" t="s">
        <v>624</v>
      </c>
      <c r="C113" s="2" t="s">
        <v>12</v>
      </c>
      <c r="D113" s="2" t="s">
        <v>43</v>
      </c>
      <c r="E113" s="1">
        <v>1025</v>
      </c>
    </row>
    <row r="114" spans="1:5" x14ac:dyDescent="0.3">
      <c r="A114" s="1" t="s">
        <v>115</v>
      </c>
      <c r="B114" s="5" t="s">
        <v>625</v>
      </c>
      <c r="C114" s="2" t="s">
        <v>12</v>
      </c>
      <c r="D114" s="2" t="s">
        <v>923</v>
      </c>
      <c r="E114" s="1">
        <v>1284</v>
      </c>
    </row>
    <row r="115" spans="1:5" x14ac:dyDescent="0.3">
      <c r="A115" s="1" t="s">
        <v>368</v>
      </c>
      <c r="B115" s="5" t="s">
        <v>626</v>
      </c>
      <c r="C115" s="2" t="s">
        <v>12</v>
      </c>
      <c r="D115" s="2" t="s">
        <v>355</v>
      </c>
      <c r="E115" s="1">
        <v>1452</v>
      </c>
    </row>
    <row r="116" spans="1:5" x14ac:dyDescent="0.3">
      <c r="A116" s="1" t="s">
        <v>38</v>
      </c>
      <c r="B116" s="5" t="s">
        <v>627</v>
      </c>
      <c r="C116" s="2" t="s">
        <v>12</v>
      </c>
      <c r="D116" s="2" t="s">
        <v>13</v>
      </c>
      <c r="E116" s="1">
        <v>1022</v>
      </c>
    </row>
    <row r="117" spans="1:5" x14ac:dyDescent="0.3">
      <c r="A117" s="1" t="s">
        <v>228</v>
      </c>
      <c r="B117" s="5" t="s">
        <v>628</v>
      </c>
      <c r="C117" s="2" t="s">
        <v>15</v>
      </c>
      <c r="D117" s="2" t="s">
        <v>953</v>
      </c>
      <c r="E117" s="1">
        <v>1213</v>
      </c>
    </row>
    <row r="118" spans="1:5" x14ac:dyDescent="0.3">
      <c r="A118" s="1" t="s">
        <v>99</v>
      </c>
      <c r="B118" s="5" t="s">
        <v>629</v>
      </c>
      <c r="C118" s="2" t="s">
        <v>15</v>
      </c>
      <c r="D118" s="2" t="s">
        <v>953</v>
      </c>
      <c r="E118" s="1">
        <v>1290</v>
      </c>
    </row>
    <row r="119" spans="1:5" x14ac:dyDescent="0.3">
      <c r="A119" s="1" t="s">
        <v>375</v>
      </c>
      <c r="B119" s="5" t="s">
        <v>630</v>
      </c>
      <c r="C119" s="2" t="s">
        <v>12</v>
      </c>
      <c r="D119" s="2" t="s">
        <v>376</v>
      </c>
      <c r="E119" s="1">
        <v>1469</v>
      </c>
    </row>
    <row r="120" spans="1:5" x14ac:dyDescent="0.3">
      <c r="A120" s="1" t="s">
        <v>307</v>
      </c>
      <c r="B120" s="5" t="s">
        <v>631</v>
      </c>
      <c r="C120" s="2" t="s">
        <v>12</v>
      </c>
      <c r="D120" s="2" t="s">
        <v>921</v>
      </c>
      <c r="E120" s="1">
        <v>1374</v>
      </c>
    </row>
    <row r="121" spans="1:5" x14ac:dyDescent="0.3">
      <c r="A121" s="1" t="s">
        <v>79</v>
      </c>
      <c r="B121" s="5" t="s">
        <v>632</v>
      </c>
      <c r="C121" s="2" t="s">
        <v>12</v>
      </c>
      <c r="D121" s="2" t="s">
        <v>13</v>
      </c>
      <c r="E121" s="1">
        <v>1066</v>
      </c>
    </row>
    <row r="122" spans="1:5" x14ac:dyDescent="0.3">
      <c r="A122" s="1" t="s">
        <v>155</v>
      </c>
      <c r="B122" s="5" t="s">
        <v>633</v>
      </c>
      <c r="C122" s="2" t="s">
        <v>12</v>
      </c>
      <c r="D122" s="2" t="s">
        <v>13</v>
      </c>
      <c r="E122" s="1">
        <v>1125</v>
      </c>
    </row>
    <row r="123" spans="1:5" x14ac:dyDescent="0.3">
      <c r="A123" s="1" t="s">
        <v>67</v>
      </c>
      <c r="B123" s="5" t="s">
        <v>634</v>
      </c>
      <c r="C123" s="2" t="s">
        <v>12</v>
      </c>
      <c r="D123" s="2" t="s">
        <v>13</v>
      </c>
      <c r="E123" s="1">
        <v>1054</v>
      </c>
    </row>
    <row r="124" spans="1:5" x14ac:dyDescent="0.3">
      <c r="A124" s="1" t="s">
        <v>442</v>
      </c>
      <c r="B124" s="5" t="s">
        <v>635</v>
      </c>
      <c r="C124" s="2" t="s">
        <v>12</v>
      </c>
      <c r="D124" s="2" t="s">
        <v>267</v>
      </c>
      <c r="E124" s="1">
        <v>1575</v>
      </c>
    </row>
    <row r="125" spans="1:5" x14ac:dyDescent="0.3">
      <c r="A125" s="1" t="s">
        <v>69</v>
      </c>
      <c r="B125" s="5" t="s">
        <v>636</v>
      </c>
      <c r="C125" s="2" t="s">
        <v>12</v>
      </c>
      <c r="D125" s="2" t="s">
        <v>13</v>
      </c>
      <c r="E125" s="1">
        <v>1058</v>
      </c>
    </row>
    <row r="126" spans="1:5" x14ac:dyDescent="0.3">
      <c r="A126" s="1" t="s">
        <v>125</v>
      </c>
      <c r="B126" s="5" t="s">
        <v>637</v>
      </c>
      <c r="C126" s="2" t="s">
        <v>12</v>
      </c>
      <c r="D126" s="2" t="s">
        <v>931</v>
      </c>
      <c r="E126" s="1">
        <v>1314</v>
      </c>
    </row>
    <row r="127" spans="1:5" x14ac:dyDescent="0.3">
      <c r="A127" s="1" t="s">
        <v>364</v>
      </c>
      <c r="B127" s="5" t="s">
        <v>638</v>
      </c>
      <c r="C127" s="2" t="s">
        <v>12</v>
      </c>
      <c r="D127" s="2" t="s">
        <v>13</v>
      </c>
      <c r="E127" s="1">
        <v>1449</v>
      </c>
    </row>
    <row r="128" spans="1:5" x14ac:dyDescent="0.3">
      <c r="A128" s="1" t="s">
        <v>227</v>
      </c>
      <c r="B128" s="5" t="s">
        <v>639</v>
      </c>
      <c r="C128" s="2" t="s">
        <v>12</v>
      </c>
      <c r="D128" s="2" t="s">
        <v>928</v>
      </c>
      <c r="E128" s="1">
        <v>1211</v>
      </c>
    </row>
    <row r="129" spans="1:5" x14ac:dyDescent="0.3">
      <c r="A129" s="1" t="s">
        <v>136</v>
      </c>
      <c r="B129" s="5" t="s">
        <v>640</v>
      </c>
      <c r="C129" s="2" t="s">
        <v>12</v>
      </c>
      <c r="D129" s="2" t="s">
        <v>13</v>
      </c>
      <c r="E129" s="1">
        <v>1083</v>
      </c>
    </row>
    <row r="130" spans="1:5" x14ac:dyDescent="0.3">
      <c r="A130" s="1" t="s">
        <v>94</v>
      </c>
      <c r="B130" s="5" t="s">
        <v>641</v>
      </c>
      <c r="C130" s="2" t="s">
        <v>12</v>
      </c>
      <c r="D130" s="2" t="s">
        <v>37</v>
      </c>
      <c r="E130" s="1">
        <v>1115</v>
      </c>
    </row>
    <row r="131" spans="1:5" x14ac:dyDescent="0.3">
      <c r="A131" s="1" t="s">
        <v>305</v>
      </c>
      <c r="B131" s="5" t="s">
        <v>642</v>
      </c>
      <c r="C131" s="2" t="s">
        <v>12</v>
      </c>
      <c r="D131" s="2" t="s">
        <v>934</v>
      </c>
      <c r="E131" s="1">
        <v>1368</v>
      </c>
    </row>
    <row r="132" spans="1:5" x14ac:dyDescent="0.3">
      <c r="A132" s="1" t="s">
        <v>82</v>
      </c>
      <c r="B132" s="5" t="s">
        <v>643</v>
      </c>
      <c r="C132" s="2" t="s">
        <v>12</v>
      </c>
      <c r="D132" s="2" t="s">
        <v>922</v>
      </c>
      <c r="E132" s="1">
        <v>1259</v>
      </c>
    </row>
    <row r="133" spans="1:5" x14ac:dyDescent="0.3">
      <c r="A133" s="1" t="s">
        <v>352</v>
      </c>
      <c r="B133" s="5" t="s">
        <v>644</v>
      </c>
      <c r="C133" s="2" t="s">
        <v>17</v>
      </c>
      <c r="D133" s="2" t="s">
        <v>952</v>
      </c>
      <c r="E133" s="1">
        <v>1431</v>
      </c>
    </row>
    <row r="134" spans="1:5" x14ac:dyDescent="0.3">
      <c r="A134" s="1" t="s">
        <v>251</v>
      </c>
      <c r="B134" s="5" t="s">
        <v>645</v>
      </c>
      <c r="C134" s="2" t="s">
        <v>12</v>
      </c>
      <c r="D134" s="2" t="s">
        <v>923</v>
      </c>
      <c r="E134" s="1">
        <v>1241</v>
      </c>
    </row>
    <row r="135" spans="1:5" x14ac:dyDescent="0.3">
      <c r="A135" s="1" t="s">
        <v>195</v>
      </c>
      <c r="B135" s="5" t="s">
        <v>646</v>
      </c>
      <c r="C135" s="2" t="s">
        <v>17</v>
      </c>
      <c r="D135" s="2" t="s">
        <v>952</v>
      </c>
      <c r="E135" s="1">
        <v>1173</v>
      </c>
    </row>
    <row r="136" spans="1:5" x14ac:dyDescent="0.3">
      <c r="A136" s="1" t="s">
        <v>268</v>
      </c>
      <c r="B136" s="5" t="s">
        <v>647</v>
      </c>
      <c r="C136" s="2" t="s">
        <v>17</v>
      </c>
      <c r="D136" s="2" t="s">
        <v>952</v>
      </c>
      <c r="E136" s="1">
        <v>1086</v>
      </c>
    </row>
    <row r="137" spans="1:5" x14ac:dyDescent="0.3">
      <c r="A137" s="1" t="s">
        <v>293</v>
      </c>
      <c r="B137" s="5" t="s">
        <v>648</v>
      </c>
      <c r="C137" s="2" t="s">
        <v>12</v>
      </c>
      <c r="D137" s="2" t="s">
        <v>294</v>
      </c>
      <c r="E137" s="1">
        <v>1344</v>
      </c>
    </row>
    <row r="138" spans="1:5" x14ac:dyDescent="0.3">
      <c r="A138" s="1" t="s">
        <v>324</v>
      </c>
      <c r="B138" s="5" t="s">
        <v>649</v>
      </c>
      <c r="C138" s="2" t="s">
        <v>12</v>
      </c>
      <c r="D138" s="2" t="s">
        <v>325</v>
      </c>
      <c r="E138" s="1">
        <v>1391</v>
      </c>
    </row>
    <row r="139" spans="1:5" x14ac:dyDescent="0.3">
      <c r="A139" s="1" t="s">
        <v>111</v>
      </c>
      <c r="B139" s="5" t="s">
        <v>650</v>
      </c>
      <c r="C139" s="2" t="s">
        <v>12</v>
      </c>
      <c r="D139" s="2" t="s">
        <v>13</v>
      </c>
      <c r="E139" s="1">
        <v>1303</v>
      </c>
    </row>
    <row r="140" spans="1:5" x14ac:dyDescent="0.3">
      <c r="A140" s="1" t="s">
        <v>211</v>
      </c>
      <c r="B140" s="5" t="s">
        <v>651</v>
      </c>
      <c r="C140" s="2" t="s">
        <v>17</v>
      </c>
      <c r="D140" s="2" t="s">
        <v>952</v>
      </c>
      <c r="E140" s="1">
        <v>1191</v>
      </c>
    </row>
    <row r="141" spans="1:5" x14ac:dyDescent="0.3">
      <c r="A141" s="1" t="s">
        <v>204</v>
      </c>
      <c r="B141" s="5" t="s">
        <v>652</v>
      </c>
      <c r="C141" s="2" t="s">
        <v>12</v>
      </c>
      <c r="D141" s="2" t="s">
        <v>13</v>
      </c>
      <c r="E141" s="1">
        <v>1182</v>
      </c>
    </row>
    <row r="142" spans="1:5" x14ac:dyDescent="0.3">
      <c r="A142" s="1" t="s">
        <v>295</v>
      </c>
      <c r="B142" s="5" t="s">
        <v>653</v>
      </c>
      <c r="C142" s="2" t="s">
        <v>12</v>
      </c>
      <c r="D142" s="2" t="s">
        <v>294</v>
      </c>
      <c r="E142" s="1">
        <v>1345</v>
      </c>
    </row>
    <row r="143" spans="1:5" x14ac:dyDescent="0.3">
      <c r="A143" s="1" t="s">
        <v>434</v>
      </c>
      <c r="B143" s="5" t="s">
        <v>654</v>
      </c>
      <c r="C143" s="2" t="s">
        <v>12</v>
      </c>
      <c r="D143" s="2" t="s">
        <v>325</v>
      </c>
      <c r="E143" s="1">
        <v>1565</v>
      </c>
    </row>
    <row r="144" spans="1:5" x14ac:dyDescent="0.3">
      <c r="A144" s="1" t="s">
        <v>27</v>
      </c>
      <c r="B144" s="5" t="s">
        <v>655</v>
      </c>
      <c r="C144" s="2" t="s">
        <v>15</v>
      </c>
      <c r="D144" s="2" t="s">
        <v>953</v>
      </c>
      <c r="E144" s="1">
        <v>1012.1</v>
      </c>
    </row>
    <row r="145" spans="1:5" x14ac:dyDescent="0.3">
      <c r="A145" s="1" t="s">
        <v>210</v>
      </c>
      <c r="B145" s="5" t="s">
        <v>656</v>
      </c>
      <c r="C145" s="2" t="s">
        <v>12</v>
      </c>
      <c r="D145" s="2" t="s">
        <v>13</v>
      </c>
      <c r="E145" s="1">
        <v>1190</v>
      </c>
    </row>
    <row r="146" spans="1:5" x14ac:dyDescent="0.3">
      <c r="A146" s="1" t="s">
        <v>54</v>
      </c>
      <c r="B146" s="5" t="s">
        <v>657</v>
      </c>
      <c r="C146" s="2" t="s">
        <v>15</v>
      </c>
      <c r="D146" s="2" t="s">
        <v>953</v>
      </c>
      <c r="E146" s="1">
        <v>1033</v>
      </c>
    </row>
    <row r="147" spans="1:5" x14ac:dyDescent="0.3">
      <c r="A147" s="1" t="s">
        <v>108</v>
      </c>
      <c r="B147" s="5" t="s">
        <v>658</v>
      </c>
      <c r="C147" s="2" t="s">
        <v>12</v>
      </c>
      <c r="D147" s="2" t="s">
        <v>109</v>
      </c>
      <c r="E147" s="1">
        <v>1300</v>
      </c>
    </row>
    <row r="148" spans="1:5" x14ac:dyDescent="0.3">
      <c r="A148" s="1" t="s">
        <v>75</v>
      </c>
      <c r="B148" s="5" t="s">
        <v>659</v>
      </c>
      <c r="C148" s="2" t="s">
        <v>12</v>
      </c>
      <c r="D148" s="2" t="s">
        <v>13</v>
      </c>
      <c r="E148" s="1">
        <v>1065</v>
      </c>
    </row>
    <row r="149" spans="1:5" x14ac:dyDescent="0.3">
      <c r="A149" s="1" t="s">
        <v>201</v>
      </c>
      <c r="B149" s="5" t="s">
        <v>660</v>
      </c>
      <c r="C149" s="2" t="s">
        <v>12</v>
      </c>
      <c r="D149" s="2" t="s">
        <v>921</v>
      </c>
      <c r="E149" s="1">
        <v>1179</v>
      </c>
    </row>
    <row r="150" spans="1:5" x14ac:dyDescent="0.3">
      <c r="A150" s="1" t="s">
        <v>158</v>
      </c>
      <c r="B150" s="5" t="s">
        <v>661</v>
      </c>
      <c r="C150" s="2" t="s">
        <v>12</v>
      </c>
      <c r="D150" s="2" t="s">
        <v>926</v>
      </c>
      <c r="E150" s="1">
        <v>1128</v>
      </c>
    </row>
    <row r="151" spans="1:5" x14ac:dyDescent="0.3">
      <c r="A151" s="1" t="s">
        <v>415</v>
      </c>
      <c r="B151" s="5" t="s">
        <v>662</v>
      </c>
      <c r="C151" s="2" t="s">
        <v>12</v>
      </c>
      <c r="D151" s="2" t="s">
        <v>416</v>
      </c>
      <c r="E151" s="1">
        <v>1544</v>
      </c>
    </row>
    <row r="152" spans="1:5" x14ac:dyDescent="0.3">
      <c r="A152" s="1" t="s">
        <v>22</v>
      </c>
      <c r="B152" s="5" t="s">
        <v>663</v>
      </c>
      <c r="C152" s="2" t="s">
        <v>12</v>
      </c>
      <c r="D152" s="2" t="s">
        <v>920</v>
      </c>
      <c r="E152" s="1">
        <v>1008</v>
      </c>
    </row>
    <row r="153" spans="1:5" x14ac:dyDescent="0.3">
      <c r="A153" s="1" t="s">
        <v>236</v>
      </c>
      <c r="B153" s="5" t="s">
        <v>664</v>
      </c>
      <c r="C153" s="2" t="s">
        <v>17</v>
      </c>
      <c r="D153" s="2" t="s">
        <v>952</v>
      </c>
      <c r="E153" s="1">
        <v>1221</v>
      </c>
    </row>
    <row r="154" spans="1:5" x14ac:dyDescent="0.3">
      <c r="A154" s="1" t="s">
        <v>431</v>
      </c>
      <c r="B154" s="5" t="s">
        <v>665</v>
      </c>
      <c r="C154" s="2" t="s">
        <v>12</v>
      </c>
      <c r="D154" s="2" t="s">
        <v>13</v>
      </c>
      <c r="E154" s="1">
        <v>1560</v>
      </c>
    </row>
    <row r="155" spans="1:5" x14ac:dyDescent="0.3">
      <c r="A155" s="1" t="s">
        <v>127</v>
      </c>
      <c r="B155" s="5" t="s">
        <v>666</v>
      </c>
      <c r="C155" s="2" t="s">
        <v>12</v>
      </c>
      <c r="D155" s="2" t="s">
        <v>13</v>
      </c>
      <c r="E155" s="1">
        <v>1316</v>
      </c>
    </row>
    <row r="156" spans="1:5" x14ac:dyDescent="0.3">
      <c r="A156" s="1" t="s">
        <v>231</v>
      </c>
      <c r="B156" s="5" t="s">
        <v>667</v>
      </c>
      <c r="C156" s="2" t="s">
        <v>12</v>
      </c>
      <c r="D156" s="2" t="s">
        <v>225</v>
      </c>
      <c r="E156" s="1">
        <v>1215</v>
      </c>
    </row>
    <row r="157" spans="1:5" x14ac:dyDescent="0.3">
      <c r="A157" s="1" t="s">
        <v>299</v>
      </c>
      <c r="B157" s="5" t="s">
        <v>668</v>
      </c>
      <c r="C157" s="2" t="s">
        <v>12</v>
      </c>
      <c r="D157" s="2" t="s">
        <v>13</v>
      </c>
      <c r="E157" s="1">
        <v>1353</v>
      </c>
    </row>
    <row r="158" spans="1:5" x14ac:dyDescent="0.3">
      <c r="A158" s="1" t="s">
        <v>121</v>
      </c>
      <c r="B158" s="5" t="s">
        <v>669</v>
      </c>
      <c r="C158" s="2" t="s">
        <v>12</v>
      </c>
      <c r="D158" s="2" t="s">
        <v>931</v>
      </c>
      <c r="E158" s="1">
        <v>1309</v>
      </c>
    </row>
    <row r="159" spans="1:5" x14ac:dyDescent="0.3">
      <c r="A159" s="1" t="s">
        <v>316</v>
      </c>
      <c r="B159" s="5" t="s">
        <v>670</v>
      </c>
      <c r="C159" s="2" t="s">
        <v>15</v>
      </c>
      <c r="D159" s="2" t="s">
        <v>953</v>
      </c>
      <c r="E159" s="1">
        <v>1382</v>
      </c>
    </row>
    <row r="160" spans="1:5" x14ac:dyDescent="0.3">
      <c r="A160" s="1" t="s">
        <v>290</v>
      </c>
      <c r="B160" s="5" t="s">
        <v>671</v>
      </c>
      <c r="C160" s="2" t="s">
        <v>12</v>
      </c>
      <c r="D160" s="2" t="s">
        <v>921</v>
      </c>
      <c r="E160" s="1">
        <v>1335</v>
      </c>
    </row>
    <row r="161" spans="1:5" x14ac:dyDescent="0.3">
      <c r="A161" s="1" t="s">
        <v>335</v>
      </c>
      <c r="B161" s="5" t="s">
        <v>672</v>
      </c>
      <c r="C161" s="2" t="s">
        <v>12</v>
      </c>
      <c r="D161" s="2" t="s">
        <v>334</v>
      </c>
      <c r="E161" s="1">
        <v>1409</v>
      </c>
    </row>
    <row r="162" spans="1:5" x14ac:dyDescent="0.3">
      <c r="A162" s="1" t="s">
        <v>407</v>
      </c>
      <c r="B162" s="5" t="s">
        <v>673</v>
      </c>
      <c r="C162" s="2" t="s">
        <v>12</v>
      </c>
      <c r="D162" s="2" t="s">
        <v>325</v>
      </c>
      <c r="E162" s="1">
        <v>1537</v>
      </c>
    </row>
    <row r="163" spans="1:5" x14ac:dyDescent="0.3">
      <c r="A163" s="1" t="s">
        <v>343</v>
      </c>
      <c r="B163" s="5" t="s">
        <v>674</v>
      </c>
      <c r="C163" s="2" t="s">
        <v>17</v>
      </c>
      <c r="D163" s="2" t="s">
        <v>952</v>
      </c>
      <c r="E163" s="1">
        <v>1417</v>
      </c>
    </row>
    <row r="164" spans="1:5" x14ac:dyDescent="0.3">
      <c r="A164" s="1" t="s">
        <v>351</v>
      </c>
      <c r="B164" s="5" t="s">
        <v>675</v>
      </c>
      <c r="C164" s="2" t="s">
        <v>17</v>
      </c>
      <c r="D164" s="2" t="s">
        <v>952</v>
      </c>
      <c r="E164" s="1">
        <v>1424</v>
      </c>
    </row>
    <row r="165" spans="1:5" x14ac:dyDescent="0.3">
      <c r="A165" s="1" t="s">
        <v>229</v>
      </c>
      <c r="B165" s="5" t="s">
        <v>676</v>
      </c>
      <c r="C165" s="2" t="s">
        <v>15</v>
      </c>
      <c r="D165" s="2" t="s">
        <v>953</v>
      </c>
      <c r="E165" s="1">
        <v>1214</v>
      </c>
    </row>
    <row r="166" spans="1:5" x14ac:dyDescent="0.3">
      <c r="A166" s="1" t="s">
        <v>362</v>
      </c>
      <c r="B166" s="5" t="s">
        <v>677</v>
      </c>
      <c r="C166" s="2" t="s">
        <v>15</v>
      </c>
      <c r="D166" s="2" t="s">
        <v>953</v>
      </c>
      <c r="E166" s="1">
        <v>1444</v>
      </c>
    </row>
    <row r="167" spans="1:5" x14ac:dyDescent="0.3">
      <c r="A167" s="1" t="s">
        <v>989</v>
      </c>
      <c r="B167" s="5" t="s">
        <v>998</v>
      </c>
      <c r="C167" s="2" t="s">
        <v>17</v>
      </c>
      <c r="D167" s="2" t="s">
        <v>952</v>
      </c>
      <c r="E167" s="1">
        <v>1364</v>
      </c>
    </row>
    <row r="168" spans="1:5" x14ac:dyDescent="0.3">
      <c r="A168" s="1" t="s">
        <v>194</v>
      </c>
      <c r="B168" s="5" t="s">
        <v>678</v>
      </c>
      <c r="C168" s="2" t="s">
        <v>12</v>
      </c>
      <c r="D168" s="2" t="s">
        <v>13</v>
      </c>
      <c r="E168" s="1">
        <v>1172</v>
      </c>
    </row>
    <row r="169" spans="1:5" x14ac:dyDescent="0.3">
      <c r="A169" s="1" t="s">
        <v>313</v>
      </c>
      <c r="B169" s="5" t="s">
        <v>679</v>
      </c>
      <c r="C169" s="2" t="s">
        <v>12</v>
      </c>
      <c r="D169" s="2" t="s">
        <v>264</v>
      </c>
      <c r="E169" s="1">
        <v>1379</v>
      </c>
    </row>
    <row r="170" spans="1:5" x14ac:dyDescent="0.3">
      <c r="A170" s="1" t="s">
        <v>308</v>
      </c>
      <c r="B170" s="5" t="s">
        <v>680</v>
      </c>
      <c r="C170" s="2" t="s">
        <v>12</v>
      </c>
      <c r="D170" s="2" t="s">
        <v>309</v>
      </c>
      <c r="E170" s="1">
        <v>1375</v>
      </c>
    </row>
    <row r="171" spans="1:5" x14ac:dyDescent="0.3">
      <c r="A171" s="1" t="s">
        <v>165</v>
      </c>
      <c r="B171" s="5" t="s">
        <v>681</v>
      </c>
      <c r="C171" s="2" t="s">
        <v>15</v>
      </c>
      <c r="D171" s="2" t="s">
        <v>953</v>
      </c>
      <c r="E171" s="1">
        <v>1133</v>
      </c>
    </row>
    <row r="172" spans="1:5" x14ac:dyDescent="0.3">
      <c r="A172" s="1" t="s">
        <v>296</v>
      </c>
      <c r="B172" s="5" t="s">
        <v>682</v>
      </c>
      <c r="C172" s="2" t="s">
        <v>12</v>
      </c>
      <c r="D172" s="2" t="s">
        <v>124</v>
      </c>
      <c r="E172" s="1">
        <v>1347</v>
      </c>
    </row>
    <row r="173" spans="1:5" x14ac:dyDescent="0.3">
      <c r="A173" s="1" t="s">
        <v>164</v>
      </c>
      <c r="B173" s="5" t="s">
        <v>683</v>
      </c>
      <c r="C173" s="2" t="s">
        <v>17</v>
      </c>
      <c r="D173" s="2" t="s">
        <v>952</v>
      </c>
      <c r="E173" s="1">
        <v>1132</v>
      </c>
    </row>
    <row r="174" spans="1:5" x14ac:dyDescent="0.3">
      <c r="A174" s="1" t="s">
        <v>286</v>
      </c>
      <c r="B174" s="5" t="s">
        <v>684</v>
      </c>
      <c r="C174" s="2" t="s">
        <v>12</v>
      </c>
      <c r="D174" s="2" t="s">
        <v>287</v>
      </c>
      <c r="E174" s="1">
        <v>1337</v>
      </c>
    </row>
    <row r="175" spans="1:5" x14ac:dyDescent="0.3">
      <c r="A175" s="1" t="s">
        <v>214</v>
      </c>
      <c r="B175" s="5" t="s">
        <v>685</v>
      </c>
      <c r="C175" s="2" t="s">
        <v>12</v>
      </c>
      <c r="D175" s="2" t="s">
        <v>215</v>
      </c>
      <c r="E175" s="1">
        <v>1196</v>
      </c>
    </row>
    <row r="176" spans="1:5" x14ac:dyDescent="0.3">
      <c r="A176" s="1" t="s">
        <v>175</v>
      </c>
      <c r="B176" s="5" t="s">
        <v>686</v>
      </c>
      <c r="C176" s="2" t="s">
        <v>12</v>
      </c>
      <c r="D176" s="2" t="s">
        <v>13</v>
      </c>
      <c r="E176" s="1">
        <v>1149</v>
      </c>
    </row>
    <row r="177" spans="1:5" x14ac:dyDescent="0.3">
      <c r="A177" s="1" t="s">
        <v>941</v>
      </c>
      <c r="B177" s="5" t="s">
        <v>1013</v>
      </c>
      <c r="C177" s="2" t="s">
        <v>15</v>
      </c>
      <c r="D177" s="2" t="s">
        <v>953</v>
      </c>
      <c r="E177" s="1">
        <v>1214.0999999999999</v>
      </c>
    </row>
    <row r="178" spans="1:5" x14ac:dyDescent="0.3">
      <c r="A178" s="1" t="s">
        <v>366</v>
      </c>
      <c r="B178" s="5" t="s">
        <v>687</v>
      </c>
      <c r="C178" s="2" t="s">
        <v>17</v>
      </c>
      <c r="D178" s="2" t="s">
        <v>952</v>
      </c>
      <c r="E178" s="1">
        <v>1446</v>
      </c>
    </row>
    <row r="179" spans="1:5" x14ac:dyDescent="0.3">
      <c r="A179" s="1" t="s">
        <v>446</v>
      </c>
      <c r="B179" s="5" t="s">
        <v>688</v>
      </c>
      <c r="C179" s="2" t="s">
        <v>15</v>
      </c>
      <c r="D179" s="2" t="s">
        <v>953</v>
      </c>
      <c r="E179" s="1">
        <v>1579</v>
      </c>
    </row>
    <row r="180" spans="1:5" x14ac:dyDescent="0.3">
      <c r="A180" s="1" t="s">
        <v>152</v>
      </c>
      <c r="B180" s="5" t="s">
        <v>689</v>
      </c>
      <c r="C180" s="2" t="s">
        <v>12</v>
      </c>
      <c r="D180" s="2" t="s">
        <v>153</v>
      </c>
      <c r="E180" s="1">
        <v>1122</v>
      </c>
    </row>
    <row r="181" spans="1:5" x14ac:dyDescent="0.3">
      <c r="A181" s="1" t="s">
        <v>221</v>
      </c>
      <c r="B181" s="5" t="s">
        <v>690</v>
      </c>
      <c r="C181" s="2" t="s">
        <v>17</v>
      </c>
      <c r="D181" s="2" t="s">
        <v>952</v>
      </c>
      <c r="E181" s="1">
        <v>1204</v>
      </c>
    </row>
    <row r="182" spans="1:5" x14ac:dyDescent="0.3">
      <c r="A182" s="1" t="s">
        <v>85</v>
      </c>
      <c r="B182" s="5" t="s">
        <v>999</v>
      </c>
      <c r="C182" s="2" t="s">
        <v>15</v>
      </c>
      <c r="D182" s="2" t="s">
        <v>953</v>
      </c>
      <c r="E182" s="1">
        <v>1267</v>
      </c>
    </row>
    <row r="183" spans="1:5" x14ac:dyDescent="0.3">
      <c r="A183" s="1" t="s">
        <v>187</v>
      </c>
      <c r="B183" s="5" t="s">
        <v>691</v>
      </c>
      <c r="C183" s="2" t="s">
        <v>17</v>
      </c>
      <c r="D183" s="2" t="s">
        <v>952</v>
      </c>
      <c r="E183" s="1">
        <v>1163</v>
      </c>
    </row>
    <row r="184" spans="1:5" x14ac:dyDescent="0.3">
      <c r="A184" s="1" t="s">
        <v>235</v>
      </c>
      <c r="B184" s="5" t="s">
        <v>692</v>
      </c>
      <c r="C184" s="2" t="s">
        <v>12</v>
      </c>
      <c r="D184" s="2" t="s">
        <v>225</v>
      </c>
      <c r="E184" s="1">
        <v>1220</v>
      </c>
    </row>
    <row r="185" spans="1:5" x14ac:dyDescent="0.3">
      <c r="A185" s="1" t="s">
        <v>304</v>
      </c>
      <c r="B185" s="5" t="s">
        <v>693</v>
      </c>
      <c r="C185" s="2" t="s">
        <v>17</v>
      </c>
      <c r="D185" s="2" t="s">
        <v>952</v>
      </c>
      <c r="E185" s="1">
        <v>1367</v>
      </c>
    </row>
    <row r="186" spans="1:5" x14ac:dyDescent="0.3">
      <c r="A186" s="1" t="s">
        <v>438</v>
      </c>
      <c r="B186" s="5" t="s">
        <v>694</v>
      </c>
      <c r="C186" s="2" t="s">
        <v>12</v>
      </c>
      <c r="D186" s="2" t="s">
        <v>13</v>
      </c>
      <c r="E186" s="1">
        <v>1569</v>
      </c>
    </row>
    <row r="187" spans="1:5" x14ac:dyDescent="0.3">
      <c r="A187" s="1" t="s">
        <v>166</v>
      </c>
      <c r="B187" s="5" t="s">
        <v>695</v>
      </c>
      <c r="C187" s="2" t="s">
        <v>17</v>
      </c>
      <c r="D187" s="2" t="s">
        <v>952</v>
      </c>
      <c r="E187" s="1">
        <v>1134</v>
      </c>
    </row>
    <row r="188" spans="1:5" x14ac:dyDescent="0.3">
      <c r="A188" s="1" t="s">
        <v>61</v>
      </c>
      <c r="B188" s="5" t="s">
        <v>696</v>
      </c>
      <c r="C188" s="2" t="s">
        <v>15</v>
      </c>
      <c r="D188" s="2" t="s">
        <v>953</v>
      </c>
      <c r="E188" s="1">
        <v>1042</v>
      </c>
    </row>
    <row r="189" spans="1:5" x14ac:dyDescent="0.3">
      <c r="A189" s="1" t="s">
        <v>292</v>
      </c>
      <c r="B189" s="5" t="s">
        <v>697</v>
      </c>
      <c r="C189" s="2" t="s">
        <v>12</v>
      </c>
      <c r="D189" s="2" t="s">
        <v>13</v>
      </c>
      <c r="E189" s="1">
        <v>1343</v>
      </c>
    </row>
    <row r="190" spans="1:5" x14ac:dyDescent="0.3">
      <c r="A190" s="1" t="s">
        <v>990</v>
      </c>
      <c r="B190" s="5" t="s">
        <v>1000</v>
      </c>
      <c r="C190" s="2"/>
      <c r="D190" s="2" t="s">
        <v>1011</v>
      </c>
      <c r="E190" s="1">
        <v>1013</v>
      </c>
    </row>
    <row r="191" spans="1:5" x14ac:dyDescent="0.3">
      <c r="A191" s="1" t="s">
        <v>370</v>
      </c>
      <c r="B191" s="5" t="s">
        <v>1001</v>
      </c>
      <c r="C191" s="2" t="s">
        <v>12</v>
      </c>
      <c r="D191" s="2" t="s">
        <v>13</v>
      </c>
      <c r="E191" s="1">
        <v>1454</v>
      </c>
    </row>
    <row r="192" spans="1:5" x14ac:dyDescent="0.3">
      <c r="A192" s="1" t="s">
        <v>205</v>
      </c>
      <c r="B192" s="5" t="s">
        <v>698</v>
      </c>
      <c r="C192" s="2" t="s">
        <v>17</v>
      </c>
      <c r="D192" s="2" t="s">
        <v>952</v>
      </c>
      <c r="E192" s="1">
        <v>1185</v>
      </c>
    </row>
    <row r="193" spans="1:5" x14ac:dyDescent="0.3">
      <c r="A193" s="1" t="s">
        <v>11</v>
      </c>
      <c r="B193" s="5" t="s">
        <v>699</v>
      </c>
      <c r="C193" s="2" t="s">
        <v>12</v>
      </c>
      <c r="D193" s="2" t="s">
        <v>13</v>
      </c>
      <c r="E193" s="1">
        <v>1001.1</v>
      </c>
    </row>
    <row r="194" spans="1:5" x14ac:dyDescent="0.3">
      <c r="A194" s="1" t="s">
        <v>436</v>
      </c>
      <c r="B194" s="5" t="s">
        <v>700</v>
      </c>
      <c r="C194" s="2" t="s">
        <v>12</v>
      </c>
      <c r="D194" s="2" t="s">
        <v>325</v>
      </c>
      <c r="E194" s="1">
        <v>1567</v>
      </c>
    </row>
    <row r="195" spans="1:5" x14ac:dyDescent="0.3">
      <c r="A195" s="1" t="s">
        <v>255</v>
      </c>
      <c r="B195" s="5" t="s">
        <v>701</v>
      </c>
      <c r="C195" s="2" t="s">
        <v>12</v>
      </c>
      <c r="D195" s="2" t="s">
        <v>921</v>
      </c>
      <c r="E195" s="1">
        <v>1245</v>
      </c>
    </row>
    <row r="196" spans="1:5" x14ac:dyDescent="0.3">
      <c r="A196" s="1" t="s">
        <v>103</v>
      </c>
      <c r="B196" s="5" t="s">
        <v>702</v>
      </c>
      <c r="C196" s="2" t="s">
        <v>17</v>
      </c>
      <c r="D196" s="2" t="s">
        <v>952</v>
      </c>
      <c r="E196" s="1">
        <v>1294</v>
      </c>
    </row>
    <row r="197" spans="1:5" x14ac:dyDescent="0.3">
      <c r="A197" s="1" t="s">
        <v>453</v>
      </c>
      <c r="B197" s="5" t="s">
        <v>703</v>
      </c>
      <c r="C197" s="2" t="s">
        <v>15</v>
      </c>
      <c r="D197" s="2" t="s">
        <v>953</v>
      </c>
      <c r="E197" s="1">
        <v>1589</v>
      </c>
    </row>
    <row r="198" spans="1:5" x14ac:dyDescent="0.3">
      <c r="A198" s="1" t="s">
        <v>137</v>
      </c>
      <c r="B198" s="5" t="s">
        <v>704</v>
      </c>
      <c r="C198" s="2" t="s">
        <v>17</v>
      </c>
      <c r="D198" s="2" t="s">
        <v>952</v>
      </c>
      <c r="E198" s="1">
        <v>1085</v>
      </c>
    </row>
    <row r="199" spans="1:5" x14ac:dyDescent="0.3">
      <c r="A199" s="1" t="s">
        <v>140</v>
      </c>
      <c r="B199" s="5" t="s">
        <v>1002</v>
      </c>
      <c r="C199" s="2" t="s">
        <v>17</v>
      </c>
      <c r="D199" s="2" t="s">
        <v>952</v>
      </c>
      <c r="E199" s="1">
        <v>1109</v>
      </c>
    </row>
    <row r="200" spans="1:5" x14ac:dyDescent="0.3">
      <c r="A200" s="1" t="s">
        <v>112</v>
      </c>
      <c r="B200" s="5" t="s">
        <v>705</v>
      </c>
      <c r="C200" s="2" t="s">
        <v>12</v>
      </c>
      <c r="D200" s="2" t="s">
        <v>113</v>
      </c>
      <c r="E200" s="1">
        <v>1305</v>
      </c>
    </row>
    <row r="201" spans="1:5" x14ac:dyDescent="0.3">
      <c r="A201" s="1" t="s">
        <v>91</v>
      </c>
      <c r="B201" s="5" t="s">
        <v>706</v>
      </c>
      <c r="C201" s="2" t="s">
        <v>12</v>
      </c>
      <c r="D201" s="2" t="s">
        <v>92</v>
      </c>
      <c r="E201" s="1">
        <v>1112</v>
      </c>
    </row>
    <row r="202" spans="1:5" x14ac:dyDescent="0.3">
      <c r="A202" s="1" t="s">
        <v>220</v>
      </c>
      <c r="B202" s="5" t="s">
        <v>707</v>
      </c>
      <c r="C202" s="2" t="s">
        <v>12</v>
      </c>
      <c r="D202" s="2" t="s">
        <v>215</v>
      </c>
      <c r="E202" s="1">
        <v>1202</v>
      </c>
    </row>
    <row r="203" spans="1:5" x14ac:dyDescent="0.3">
      <c r="A203" s="1" t="s">
        <v>276</v>
      </c>
      <c r="B203" s="5" t="s">
        <v>708</v>
      </c>
      <c r="C203" s="2" t="s">
        <v>12</v>
      </c>
      <c r="D203" s="2" t="s">
        <v>13</v>
      </c>
      <c r="E203" s="1">
        <v>1328</v>
      </c>
    </row>
    <row r="204" spans="1:5" x14ac:dyDescent="0.3">
      <c r="A204" s="1" t="s">
        <v>163</v>
      </c>
      <c r="B204" s="5" t="s">
        <v>709</v>
      </c>
      <c r="C204" s="2" t="s">
        <v>12</v>
      </c>
      <c r="D204" s="2" t="s">
        <v>13</v>
      </c>
      <c r="E204" s="1">
        <v>1131</v>
      </c>
    </row>
    <row r="205" spans="1:5" x14ac:dyDescent="0.3">
      <c r="A205" s="1" t="s">
        <v>186</v>
      </c>
      <c r="B205" s="5" t="s">
        <v>710</v>
      </c>
      <c r="C205" s="2" t="s">
        <v>12</v>
      </c>
      <c r="D205" s="2" t="s">
        <v>13</v>
      </c>
      <c r="E205" s="1">
        <v>1162</v>
      </c>
    </row>
    <row r="206" spans="1:5" x14ac:dyDescent="0.3">
      <c r="A206" s="1" t="s">
        <v>284</v>
      </c>
      <c r="B206" s="5" t="s">
        <v>711</v>
      </c>
      <c r="C206" s="2" t="s">
        <v>17</v>
      </c>
      <c r="D206" s="2" t="s">
        <v>952</v>
      </c>
      <c r="E206" s="1">
        <v>1081</v>
      </c>
    </row>
    <row r="207" spans="1:5" x14ac:dyDescent="0.3">
      <c r="A207" s="1" t="s">
        <v>241</v>
      </c>
      <c r="B207" s="5" t="s">
        <v>712</v>
      </c>
      <c r="C207" s="2" t="s">
        <v>12</v>
      </c>
      <c r="D207" s="2" t="s">
        <v>242</v>
      </c>
      <c r="E207" s="1">
        <v>1228</v>
      </c>
    </row>
    <row r="208" spans="1:5" x14ac:dyDescent="0.3">
      <c r="A208" s="1" t="s">
        <v>192</v>
      </c>
      <c r="B208" s="5" t="s">
        <v>713</v>
      </c>
      <c r="C208" s="2" t="s">
        <v>17</v>
      </c>
      <c r="D208" s="2" t="s">
        <v>952</v>
      </c>
      <c r="E208" s="1">
        <v>1169</v>
      </c>
    </row>
    <row r="209" spans="1:5" x14ac:dyDescent="0.3">
      <c r="A209" s="1" t="s">
        <v>277</v>
      </c>
      <c r="B209" s="5" t="s">
        <v>714</v>
      </c>
      <c r="C209" s="2" t="s">
        <v>12</v>
      </c>
      <c r="D209" s="2" t="s">
        <v>13</v>
      </c>
      <c r="E209" s="1">
        <v>1331</v>
      </c>
    </row>
    <row r="210" spans="1:5" x14ac:dyDescent="0.3">
      <c r="A210" s="1" t="s">
        <v>66</v>
      </c>
      <c r="B210" s="5" t="s">
        <v>715</v>
      </c>
      <c r="C210" s="2" t="s">
        <v>12</v>
      </c>
      <c r="D210" s="2" t="s">
        <v>922</v>
      </c>
      <c r="E210" s="1">
        <v>1052</v>
      </c>
    </row>
    <row r="211" spans="1:5" x14ac:dyDescent="0.3">
      <c r="A211" s="1" t="s">
        <v>254</v>
      </c>
      <c r="B211" s="5" t="s">
        <v>716</v>
      </c>
      <c r="C211" s="2" t="s">
        <v>15</v>
      </c>
      <c r="D211" s="2" t="s">
        <v>953</v>
      </c>
      <c r="E211" s="1">
        <v>1244</v>
      </c>
    </row>
    <row r="212" spans="1:5" x14ac:dyDescent="0.3">
      <c r="A212" s="1" t="s">
        <v>339</v>
      </c>
      <c r="B212" s="5" t="s">
        <v>717</v>
      </c>
      <c r="C212" s="2" t="s">
        <v>12</v>
      </c>
      <c r="D212" s="2" t="s">
        <v>325</v>
      </c>
      <c r="E212" s="1">
        <v>1413</v>
      </c>
    </row>
    <row r="213" spans="1:5" x14ac:dyDescent="0.3">
      <c r="A213" s="1" t="s">
        <v>982</v>
      </c>
      <c r="B213" s="5" t="s">
        <v>1003</v>
      </c>
      <c r="C213" s="2" t="s">
        <v>17</v>
      </c>
      <c r="D213" s="2" t="s">
        <v>952</v>
      </c>
      <c r="E213" s="1">
        <v>1156</v>
      </c>
    </row>
    <row r="214" spans="1:5" x14ac:dyDescent="0.3">
      <c r="A214" s="1" t="s">
        <v>310</v>
      </c>
      <c r="B214" s="5" t="s">
        <v>718</v>
      </c>
      <c r="C214" s="2" t="s">
        <v>12</v>
      </c>
      <c r="D214" s="2" t="s">
        <v>267</v>
      </c>
      <c r="E214" s="1">
        <v>1376</v>
      </c>
    </row>
    <row r="215" spans="1:5" x14ac:dyDescent="0.3">
      <c r="A215" s="1" t="s">
        <v>48</v>
      </c>
      <c r="B215" s="5" t="s">
        <v>719</v>
      </c>
      <c r="C215" s="2" t="s">
        <v>12</v>
      </c>
      <c r="D215" s="2" t="s">
        <v>49</v>
      </c>
      <c r="E215" s="1">
        <v>1029</v>
      </c>
    </row>
    <row r="216" spans="1:5" x14ac:dyDescent="0.3">
      <c r="A216" s="1" t="s">
        <v>36</v>
      </c>
      <c r="B216" s="5" t="s">
        <v>720</v>
      </c>
      <c r="C216" s="2" t="s">
        <v>12</v>
      </c>
      <c r="D216" s="2" t="s">
        <v>37</v>
      </c>
      <c r="E216" s="1">
        <v>1020</v>
      </c>
    </row>
    <row r="217" spans="1:5" x14ac:dyDescent="0.3">
      <c r="A217" s="1" t="s">
        <v>89</v>
      </c>
      <c r="B217" s="5" t="s">
        <v>721</v>
      </c>
      <c r="C217" s="2" t="s">
        <v>12</v>
      </c>
      <c r="D217" s="2" t="s">
        <v>921</v>
      </c>
      <c r="E217" s="1">
        <v>1276</v>
      </c>
    </row>
    <row r="218" spans="1:5" x14ac:dyDescent="0.3">
      <c r="A218" s="1" t="s">
        <v>126</v>
      </c>
      <c r="B218" s="5" t="s">
        <v>722</v>
      </c>
      <c r="C218" s="2" t="s">
        <v>12</v>
      </c>
      <c r="D218" s="2" t="s">
        <v>13</v>
      </c>
      <c r="E218" s="1">
        <v>1315</v>
      </c>
    </row>
    <row r="219" spans="1:5" x14ac:dyDescent="0.3">
      <c r="A219" s="1" t="s">
        <v>207</v>
      </c>
      <c r="B219" s="5" t="s">
        <v>723</v>
      </c>
      <c r="C219" s="2" t="s">
        <v>17</v>
      </c>
      <c r="D219" s="2" t="s">
        <v>952</v>
      </c>
      <c r="E219" s="1">
        <v>1187</v>
      </c>
    </row>
    <row r="220" spans="1:5" x14ac:dyDescent="0.3">
      <c r="A220" s="1" t="s">
        <v>321</v>
      </c>
      <c r="B220" s="5" t="s">
        <v>724</v>
      </c>
      <c r="C220" s="2" t="s">
        <v>12</v>
      </c>
      <c r="D220" s="2" t="s">
        <v>13</v>
      </c>
      <c r="E220" s="1">
        <v>1388</v>
      </c>
    </row>
    <row r="221" spans="1:5" x14ac:dyDescent="0.3">
      <c r="A221" s="1" t="s">
        <v>358</v>
      </c>
      <c r="B221" s="5" t="s">
        <v>725</v>
      </c>
      <c r="C221" s="2" t="s">
        <v>15</v>
      </c>
      <c r="D221" s="2" t="s">
        <v>953</v>
      </c>
      <c r="E221" s="1">
        <v>1437</v>
      </c>
    </row>
    <row r="222" spans="1:5" x14ac:dyDescent="0.3">
      <c r="A222" s="1" t="s">
        <v>421</v>
      </c>
      <c r="B222" s="5" t="s">
        <v>726</v>
      </c>
      <c r="C222" s="2" t="s">
        <v>12</v>
      </c>
      <c r="D222" s="2" t="s">
        <v>422</v>
      </c>
      <c r="E222" s="1">
        <v>1549</v>
      </c>
    </row>
    <row r="223" spans="1:5" x14ac:dyDescent="0.3">
      <c r="A223" s="1" t="s">
        <v>223</v>
      </c>
      <c r="B223" s="5" t="s">
        <v>727</v>
      </c>
      <c r="C223" s="2" t="s">
        <v>12</v>
      </c>
      <c r="D223" s="2" t="s">
        <v>376</v>
      </c>
      <c r="E223" s="1">
        <v>1207</v>
      </c>
    </row>
    <row r="224" spans="1:5" x14ac:dyDescent="0.3">
      <c r="A224" s="1" t="s">
        <v>361</v>
      </c>
      <c r="B224" s="5" t="s">
        <v>728</v>
      </c>
      <c r="C224" s="2" t="s">
        <v>15</v>
      </c>
      <c r="D224" s="2" t="s">
        <v>953</v>
      </c>
      <c r="E224" s="1">
        <v>1443</v>
      </c>
    </row>
    <row r="225" spans="1:5" x14ac:dyDescent="0.3">
      <c r="A225" s="1" t="s">
        <v>298</v>
      </c>
      <c r="B225" s="5" t="s">
        <v>729</v>
      </c>
      <c r="C225" s="2" t="s">
        <v>12</v>
      </c>
      <c r="D225" s="2" t="s">
        <v>13</v>
      </c>
      <c r="E225" s="1">
        <v>1352</v>
      </c>
    </row>
    <row r="226" spans="1:5" x14ac:dyDescent="0.3">
      <c r="A226" s="1" t="s">
        <v>390</v>
      </c>
      <c r="B226" s="5" t="s">
        <v>730</v>
      </c>
      <c r="C226" s="2" t="s">
        <v>12</v>
      </c>
      <c r="D226" s="2" t="s">
        <v>309</v>
      </c>
      <c r="E226" s="1">
        <v>1490</v>
      </c>
    </row>
    <row r="227" spans="1:5" x14ac:dyDescent="0.3">
      <c r="A227" s="1" t="s">
        <v>129</v>
      </c>
      <c r="B227" s="5" t="s">
        <v>731</v>
      </c>
      <c r="C227" s="2" t="s">
        <v>15</v>
      </c>
      <c r="D227" s="2" t="s">
        <v>953</v>
      </c>
      <c r="E227" s="1">
        <v>1319</v>
      </c>
    </row>
    <row r="228" spans="1:5" x14ac:dyDescent="0.3">
      <c r="A228" s="1" t="s">
        <v>143</v>
      </c>
      <c r="B228" s="5" t="s">
        <v>732</v>
      </c>
      <c r="C228" s="2" t="s">
        <v>12</v>
      </c>
      <c r="D228" s="2" t="s">
        <v>144</v>
      </c>
      <c r="E228" s="1">
        <v>1102</v>
      </c>
    </row>
    <row r="229" spans="1:5" x14ac:dyDescent="0.3">
      <c r="A229" s="1" t="s">
        <v>28</v>
      </c>
      <c r="B229" s="5" t="s">
        <v>733</v>
      </c>
      <c r="C229" s="2" t="s">
        <v>12</v>
      </c>
      <c r="D229" s="2" t="s">
        <v>29</v>
      </c>
      <c r="E229" s="1">
        <v>1014</v>
      </c>
    </row>
    <row r="230" spans="1:5" x14ac:dyDescent="0.3">
      <c r="A230" s="1" t="s">
        <v>104</v>
      </c>
      <c r="B230" s="5" t="s">
        <v>734</v>
      </c>
      <c r="C230" s="2" t="s">
        <v>15</v>
      </c>
      <c r="D230" s="2" t="s">
        <v>953</v>
      </c>
      <c r="E230" s="1">
        <v>1295</v>
      </c>
    </row>
    <row r="231" spans="1:5" x14ac:dyDescent="0.3">
      <c r="A231" s="1" t="s">
        <v>394</v>
      </c>
      <c r="B231" s="5" t="s">
        <v>735</v>
      </c>
      <c r="C231" s="2" t="s">
        <v>12</v>
      </c>
      <c r="D231" s="2" t="s">
        <v>13</v>
      </c>
      <c r="E231" s="1">
        <v>1509</v>
      </c>
    </row>
    <row r="232" spans="1:5" x14ac:dyDescent="0.3">
      <c r="A232" s="1" t="s">
        <v>279</v>
      </c>
      <c r="B232" s="5" t="s">
        <v>736</v>
      </c>
      <c r="C232" s="2" t="s">
        <v>12</v>
      </c>
      <c r="D232" s="2" t="s">
        <v>13</v>
      </c>
      <c r="E232" s="1">
        <v>1073</v>
      </c>
    </row>
    <row r="233" spans="1:5" x14ac:dyDescent="0.3">
      <c r="A233" s="1" t="s">
        <v>311</v>
      </c>
      <c r="B233" s="5" t="s">
        <v>737</v>
      </c>
      <c r="C233" s="2" t="s">
        <v>17</v>
      </c>
      <c r="D233" s="2" t="s">
        <v>952</v>
      </c>
      <c r="E233" s="1">
        <v>1377</v>
      </c>
    </row>
    <row r="234" spans="1:5" x14ac:dyDescent="0.3">
      <c r="A234" s="1" t="s">
        <v>379</v>
      </c>
      <c r="B234" s="5" t="s">
        <v>738</v>
      </c>
      <c r="C234" s="2" t="s">
        <v>12</v>
      </c>
      <c r="D234" s="2" t="s">
        <v>376</v>
      </c>
      <c r="E234" s="1">
        <v>1472</v>
      </c>
    </row>
    <row r="235" spans="1:5" x14ac:dyDescent="0.3">
      <c r="A235" s="1" t="s">
        <v>424</v>
      </c>
      <c r="B235" s="5" t="s">
        <v>739</v>
      </c>
      <c r="C235" s="2" t="s">
        <v>15</v>
      </c>
      <c r="D235" s="2" t="s">
        <v>953</v>
      </c>
      <c r="E235" s="1">
        <v>1551</v>
      </c>
    </row>
    <row r="236" spans="1:5" x14ac:dyDescent="0.3">
      <c r="A236" s="1" t="s">
        <v>451</v>
      </c>
      <c r="B236" s="5" t="s">
        <v>740</v>
      </c>
      <c r="C236" s="2" t="s">
        <v>15</v>
      </c>
      <c r="D236" s="2" t="s">
        <v>953</v>
      </c>
      <c r="E236" s="1">
        <v>1585</v>
      </c>
    </row>
    <row r="237" spans="1:5" x14ac:dyDescent="0.3">
      <c r="A237" s="1" t="s">
        <v>119</v>
      </c>
      <c r="B237" s="5" t="s">
        <v>741</v>
      </c>
      <c r="C237" s="2" t="s">
        <v>12</v>
      </c>
      <c r="D237" s="2" t="s">
        <v>13</v>
      </c>
      <c r="E237" s="1">
        <v>1307</v>
      </c>
    </row>
    <row r="238" spans="1:5" x14ac:dyDescent="0.3">
      <c r="A238" s="1" t="s">
        <v>148</v>
      </c>
      <c r="B238" s="5" t="s">
        <v>742</v>
      </c>
      <c r="C238" s="2" t="s">
        <v>12</v>
      </c>
      <c r="D238" s="2" t="s">
        <v>149</v>
      </c>
      <c r="E238" s="1">
        <v>1119</v>
      </c>
    </row>
    <row r="239" spans="1:5" x14ac:dyDescent="0.3">
      <c r="A239" s="1" t="s">
        <v>156</v>
      </c>
      <c r="B239" s="5" t="s">
        <v>743</v>
      </c>
      <c r="C239" s="2" t="s">
        <v>17</v>
      </c>
      <c r="D239" s="2" t="s">
        <v>952</v>
      </c>
      <c r="E239" s="1">
        <v>1126</v>
      </c>
    </row>
    <row r="240" spans="1:5" x14ac:dyDescent="0.3">
      <c r="A240" s="1" t="s">
        <v>356</v>
      </c>
      <c r="B240" s="5" t="s">
        <v>744</v>
      </c>
      <c r="C240" s="2" t="s">
        <v>17</v>
      </c>
      <c r="D240" s="2" t="s">
        <v>952</v>
      </c>
      <c r="E240" s="1">
        <v>1434</v>
      </c>
    </row>
    <row r="241" spans="1:5" x14ac:dyDescent="0.3">
      <c r="A241" s="1" t="s">
        <v>363</v>
      </c>
      <c r="B241" s="5" t="s">
        <v>745</v>
      </c>
      <c r="C241" s="2" t="s">
        <v>17</v>
      </c>
      <c r="D241" s="2" t="s">
        <v>952</v>
      </c>
      <c r="E241" s="1">
        <v>1445</v>
      </c>
    </row>
    <row r="242" spans="1:5" x14ac:dyDescent="0.3">
      <c r="A242" s="1" t="s">
        <v>260</v>
      </c>
      <c r="B242" s="5" t="s">
        <v>746</v>
      </c>
      <c r="C242" s="2" t="s">
        <v>17</v>
      </c>
      <c r="D242" s="2" t="s">
        <v>952</v>
      </c>
      <c r="E242" s="1">
        <v>1090</v>
      </c>
    </row>
    <row r="243" spans="1:5" x14ac:dyDescent="0.3">
      <c r="A243" s="1" t="s">
        <v>345</v>
      </c>
      <c r="B243" s="5" t="s">
        <v>747</v>
      </c>
      <c r="C243" s="2" t="s">
        <v>15</v>
      </c>
      <c r="D243" s="2" t="s">
        <v>953</v>
      </c>
      <c r="E243" s="1">
        <v>1419</v>
      </c>
    </row>
    <row r="244" spans="1:5" x14ac:dyDescent="0.3">
      <c r="A244" s="1" t="s">
        <v>128</v>
      </c>
      <c r="B244" s="5" t="s">
        <v>748</v>
      </c>
      <c r="C244" s="2" t="s">
        <v>17</v>
      </c>
      <c r="D244" s="2" t="s">
        <v>952</v>
      </c>
      <c r="E244" s="1">
        <v>1318</v>
      </c>
    </row>
    <row r="245" spans="1:5" x14ac:dyDescent="0.3">
      <c r="A245" s="1" t="s">
        <v>283</v>
      </c>
      <c r="B245" s="5" t="s">
        <v>749</v>
      </c>
      <c r="C245" s="2" t="s">
        <v>17</v>
      </c>
      <c r="D245" s="2" t="s">
        <v>952</v>
      </c>
      <c r="E245" s="1">
        <v>1079</v>
      </c>
    </row>
    <row r="246" spans="1:5" x14ac:dyDescent="0.3">
      <c r="A246" s="1" t="s">
        <v>439</v>
      </c>
      <c r="B246" s="5" t="s">
        <v>750</v>
      </c>
      <c r="C246" s="2" t="s">
        <v>15</v>
      </c>
      <c r="D246" s="2" t="s">
        <v>953</v>
      </c>
      <c r="E246" s="1">
        <v>1571</v>
      </c>
    </row>
    <row r="247" spans="1:5" x14ac:dyDescent="0.3">
      <c r="A247" s="1" t="s">
        <v>190</v>
      </c>
      <c r="B247" s="5" t="s">
        <v>751</v>
      </c>
      <c r="C247" s="2" t="s">
        <v>15</v>
      </c>
      <c r="D247" s="2" t="s">
        <v>953</v>
      </c>
      <c r="E247" s="1">
        <v>1166</v>
      </c>
    </row>
    <row r="248" spans="1:5" x14ac:dyDescent="0.3">
      <c r="A248" s="1" t="s">
        <v>326</v>
      </c>
      <c r="B248" s="5" t="s">
        <v>752</v>
      </c>
      <c r="C248" s="2" t="s">
        <v>15</v>
      </c>
      <c r="D248" s="2" t="s">
        <v>953</v>
      </c>
      <c r="E248" s="1">
        <v>1392</v>
      </c>
    </row>
    <row r="249" spans="1:5" x14ac:dyDescent="0.3">
      <c r="A249" s="1" t="s">
        <v>300</v>
      </c>
      <c r="B249" s="5" t="s">
        <v>753</v>
      </c>
      <c r="C249" s="2" t="s">
        <v>12</v>
      </c>
      <c r="D249" s="2" t="s">
        <v>933</v>
      </c>
      <c r="E249" s="1">
        <v>1355</v>
      </c>
    </row>
    <row r="250" spans="1:5" x14ac:dyDescent="0.3">
      <c r="A250" s="1" t="s">
        <v>77</v>
      </c>
      <c r="B250" s="5" t="s">
        <v>754</v>
      </c>
      <c r="C250" s="2" t="s">
        <v>12</v>
      </c>
      <c r="D250" s="2" t="s">
        <v>78</v>
      </c>
      <c r="E250" s="1">
        <v>1068</v>
      </c>
    </row>
    <row r="251" spans="1:5" x14ac:dyDescent="0.3">
      <c r="A251" s="1" t="s">
        <v>396</v>
      </c>
      <c r="B251" s="5" t="s">
        <v>755</v>
      </c>
      <c r="C251" s="2" t="s">
        <v>12</v>
      </c>
      <c r="D251" s="2" t="s">
        <v>13</v>
      </c>
      <c r="E251" s="1">
        <v>1515</v>
      </c>
    </row>
    <row r="252" spans="1:5" x14ac:dyDescent="0.3">
      <c r="A252" s="1" t="s">
        <v>417</v>
      </c>
      <c r="B252" s="5" t="s">
        <v>756</v>
      </c>
      <c r="C252" s="2" t="s">
        <v>12</v>
      </c>
      <c r="D252" s="2" t="s">
        <v>267</v>
      </c>
      <c r="E252" s="1">
        <v>1545</v>
      </c>
    </row>
    <row r="253" spans="1:5" x14ac:dyDescent="0.3">
      <c r="A253" s="1" t="s">
        <v>405</v>
      </c>
      <c r="B253" s="5" t="s">
        <v>757</v>
      </c>
      <c r="C253" s="2" t="s">
        <v>17</v>
      </c>
      <c r="D253" s="2" t="s">
        <v>952</v>
      </c>
      <c r="E253" s="1">
        <v>1531</v>
      </c>
    </row>
    <row r="254" spans="1:5" x14ac:dyDescent="0.3">
      <c r="A254" s="1" t="s">
        <v>24</v>
      </c>
      <c r="B254" s="5" t="s">
        <v>758</v>
      </c>
      <c r="C254" s="2" t="s">
        <v>15</v>
      </c>
      <c r="D254" s="2" t="s">
        <v>953</v>
      </c>
      <c r="E254" s="1">
        <v>1010</v>
      </c>
    </row>
    <row r="255" spans="1:5" x14ac:dyDescent="0.3">
      <c r="A255" s="1" t="s">
        <v>50</v>
      </c>
      <c r="B255" s="5" t="s">
        <v>759</v>
      </c>
      <c r="C255" s="2" t="s">
        <v>12</v>
      </c>
      <c r="D255" s="2" t="s">
        <v>51</v>
      </c>
      <c r="E255" s="1">
        <v>1031</v>
      </c>
    </row>
    <row r="256" spans="1:5" x14ac:dyDescent="0.3">
      <c r="A256" s="1" t="s">
        <v>56</v>
      </c>
      <c r="B256" s="5" t="s">
        <v>760</v>
      </c>
      <c r="C256" s="2" t="s">
        <v>12</v>
      </c>
      <c r="D256" s="2" t="s">
        <v>13</v>
      </c>
      <c r="E256" s="1">
        <v>1037</v>
      </c>
    </row>
    <row r="257" spans="1:5" x14ac:dyDescent="0.3">
      <c r="A257" s="1" t="s">
        <v>252</v>
      </c>
      <c r="B257" s="5" t="s">
        <v>761</v>
      </c>
      <c r="C257" s="2" t="s">
        <v>12</v>
      </c>
      <c r="D257" s="2" t="s">
        <v>930</v>
      </c>
      <c r="E257" s="1">
        <v>1242</v>
      </c>
    </row>
    <row r="258" spans="1:5" x14ac:dyDescent="0.3">
      <c r="A258" s="1" t="s">
        <v>259</v>
      </c>
      <c r="B258" s="5" t="s">
        <v>762</v>
      </c>
      <c r="C258" s="2" t="s">
        <v>15</v>
      </c>
      <c r="D258" s="2" t="s">
        <v>953</v>
      </c>
      <c r="E258" s="1">
        <v>1253</v>
      </c>
    </row>
    <row r="259" spans="1:5" x14ac:dyDescent="0.3">
      <c r="A259" s="1" t="s">
        <v>110</v>
      </c>
      <c r="B259" s="5" t="s">
        <v>763</v>
      </c>
      <c r="C259" s="2" t="s">
        <v>15</v>
      </c>
      <c r="D259" s="2" t="s">
        <v>953</v>
      </c>
      <c r="E259" s="1">
        <v>1302</v>
      </c>
    </row>
    <row r="260" spans="1:5" x14ac:dyDescent="0.3">
      <c r="A260" s="1" t="s">
        <v>184</v>
      </c>
      <c r="B260" s="5" t="s">
        <v>764</v>
      </c>
      <c r="C260" s="2" t="s">
        <v>12</v>
      </c>
      <c r="D260" s="2" t="s">
        <v>13</v>
      </c>
      <c r="E260" s="1">
        <v>1160</v>
      </c>
    </row>
    <row r="261" spans="1:5" x14ac:dyDescent="0.3">
      <c r="A261" s="1" t="s">
        <v>76</v>
      </c>
      <c r="B261" s="5" t="s">
        <v>765</v>
      </c>
      <c r="C261" s="2" t="s">
        <v>12</v>
      </c>
      <c r="D261" s="2" t="s">
        <v>13</v>
      </c>
      <c r="E261" s="1">
        <v>1069</v>
      </c>
    </row>
    <row r="262" spans="1:5" x14ac:dyDescent="0.3">
      <c r="A262" s="1" t="s">
        <v>346</v>
      </c>
      <c r="B262" s="5" t="s">
        <v>766</v>
      </c>
      <c r="C262" s="2" t="s">
        <v>15</v>
      </c>
      <c r="D262" s="2" t="s">
        <v>953</v>
      </c>
      <c r="E262" s="1">
        <v>1420</v>
      </c>
    </row>
    <row r="263" spans="1:5" x14ac:dyDescent="0.3">
      <c r="A263" s="1" t="s">
        <v>317</v>
      </c>
      <c r="B263" s="5" t="s">
        <v>767</v>
      </c>
      <c r="C263" s="2" t="s">
        <v>12</v>
      </c>
      <c r="D263" s="2" t="s">
        <v>13</v>
      </c>
      <c r="E263" s="1">
        <v>1383</v>
      </c>
    </row>
    <row r="264" spans="1:5" x14ac:dyDescent="0.3">
      <c r="A264" s="1" t="s">
        <v>257</v>
      </c>
      <c r="B264" s="5" t="s">
        <v>768</v>
      </c>
      <c r="C264" s="2" t="s">
        <v>12</v>
      </c>
      <c r="D264" s="2" t="s">
        <v>13</v>
      </c>
      <c r="E264" s="1">
        <v>1248</v>
      </c>
    </row>
    <row r="265" spans="1:5" x14ac:dyDescent="0.3">
      <c r="A265" s="1" t="s">
        <v>130</v>
      </c>
      <c r="B265" s="5" t="s">
        <v>769</v>
      </c>
      <c r="C265" s="2" t="s">
        <v>12</v>
      </c>
      <c r="D265" s="2" t="s">
        <v>932</v>
      </c>
      <c r="E265" s="1">
        <v>1320</v>
      </c>
    </row>
    <row r="266" spans="1:5" x14ac:dyDescent="0.3">
      <c r="A266" s="1" t="s">
        <v>303</v>
      </c>
      <c r="B266" s="5" t="s">
        <v>770</v>
      </c>
      <c r="C266" s="2" t="s">
        <v>15</v>
      </c>
      <c r="D266" s="2" t="s">
        <v>953</v>
      </c>
      <c r="E266" s="1">
        <v>1363</v>
      </c>
    </row>
    <row r="267" spans="1:5" x14ac:dyDescent="0.3">
      <c r="A267" s="1" t="s">
        <v>397</v>
      </c>
      <c r="B267" s="5" t="s">
        <v>771</v>
      </c>
      <c r="C267" s="2" t="s">
        <v>15</v>
      </c>
      <c r="D267" s="2" t="s">
        <v>953</v>
      </c>
      <c r="E267" s="1">
        <v>1514</v>
      </c>
    </row>
    <row r="268" spans="1:5" x14ac:dyDescent="0.3">
      <c r="A268" s="1" t="s">
        <v>16</v>
      </c>
      <c r="B268" s="5" t="s">
        <v>772</v>
      </c>
      <c r="C268" s="2" t="s">
        <v>17</v>
      </c>
      <c r="D268" s="2" t="s">
        <v>952</v>
      </c>
      <c r="E268" s="1">
        <v>1002</v>
      </c>
    </row>
    <row r="269" spans="1:5" x14ac:dyDescent="0.3">
      <c r="A269" s="1" t="s">
        <v>70</v>
      </c>
      <c r="B269" s="5" t="s">
        <v>773</v>
      </c>
      <c r="C269" s="2" t="s">
        <v>12</v>
      </c>
      <c r="D269" s="2" t="s">
        <v>51</v>
      </c>
      <c r="E269" s="1">
        <v>1059</v>
      </c>
    </row>
    <row r="270" spans="1:5" x14ac:dyDescent="0.3">
      <c r="A270" s="1" t="s">
        <v>55</v>
      </c>
      <c r="B270" s="5" t="s">
        <v>774</v>
      </c>
      <c r="C270" s="2" t="s">
        <v>12</v>
      </c>
      <c r="D270" s="2" t="s">
        <v>13</v>
      </c>
      <c r="E270" s="1">
        <v>1034</v>
      </c>
    </row>
    <row r="271" spans="1:5" x14ac:dyDescent="0.3">
      <c r="A271" s="1" t="s">
        <v>395</v>
      </c>
      <c r="B271" s="5" t="s">
        <v>775</v>
      </c>
      <c r="C271" s="2" t="s">
        <v>15</v>
      </c>
      <c r="D271" s="2" t="s">
        <v>953</v>
      </c>
      <c r="E271" s="1">
        <v>1512</v>
      </c>
    </row>
    <row r="272" spans="1:5" x14ac:dyDescent="0.3">
      <c r="A272" s="1" t="s">
        <v>297</v>
      </c>
      <c r="B272" s="5" t="s">
        <v>776</v>
      </c>
      <c r="C272" s="2" t="s">
        <v>15</v>
      </c>
      <c r="D272" s="2" t="s">
        <v>953</v>
      </c>
      <c r="E272" s="1">
        <v>1349</v>
      </c>
    </row>
    <row r="273" spans="1:5" x14ac:dyDescent="0.3">
      <c r="A273" s="1" t="s">
        <v>73</v>
      </c>
      <c r="B273" s="5" t="s">
        <v>777</v>
      </c>
      <c r="C273" s="2" t="s">
        <v>12</v>
      </c>
      <c r="D273" s="2" t="s">
        <v>74</v>
      </c>
      <c r="E273" s="1">
        <v>1070</v>
      </c>
    </row>
    <row r="274" spans="1:5" x14ac:dyDescent="0.3">
      <c r="A274" s="1" t="s">
        <v>93</v>
      </c>
      <c r="B274" s="5" t="s">
        <v>778</v>
      </c>
      <c r="C274" s="2" t="s">
        <v>15</v>
      </c>
      <c r="D274" s="2" t="s">
        <v>953</v>
      </c>
      <c r="E274" s="1">
        <v>1114</v>
      </c>
    </row>
    <row r="275" spans="1:5" x14ac:dyDescent="0.3">
      <c r="A275" s="1" t="s">
        <v>200</v>
      </c>
      <c r="B275" s="5" t="s">
        <v>779</v>
      </c>
      <c r="C275" s="2" t="s">
        <v>15</v>
      </c>
      <c r="D275" s="2" t="s">
        <v>953</v>
      </c>
      <c r="E275" s="1">
        <v>1178</v>
      </c>
    </row>
    <row r="276" spans="1:5" x14ac:dyDescent="0.3">
      <c r="A276" s="1" t="s">
        <v>336</v>
      </c>
      <c r="B276" s="5" t="s">
        <v>780</v>
      </c>
      <c r="C276" s="2" t="s">
        <v>15</v>
      </c>
      <c r="D276" s="2" t="s">
        <v>953</v>
      </c>
      <c r="E276" s="1">
        <v>1410</v>
      </c>
    </row>
    <row r="277" spans="1:5" x14ac:dyDescent="0.3">
      <c r="A277" s="1" t="s">
        <v>206</v>
      </c>
      <c r="B277" s="5" t="s">
        <v>781</v>
      </c>
      <c r="C277" s="2" t="s">
        <v>12</v>
      </c>
      <c r="D277" s="2" t="s">
        <v>161</v>
      </c>
      <c r="E277" s="1">
        <v>1186</v>
      </c>
    </row>
    <row r="278" spans="1:5" x14ac:dyDescent="0.3">
      <c r="A278" s="1" t="s">
        <v>399</v>
      </c>
      <c r="B278" s="5" t="s">
        <v>782</v>
      </c>
      <c r="C278" s="2" t="s">
        <v>12</v>
      </c>
      <c r="D278" s="2" t="s">
        <v>13</v>
      </c>
      <c r="E278" s="1">
        <v>1518</v>
      </c>
    </row>
    <row r="279" spans="1:5" x14ac:dyDescent="0.3">
      <c r="A279" s="1" t="s">
        <v>80</v>
      </c>
      <c r="B279" s="5" t="s">
        <v>783</v>
      </c>
      <c r="C279" s="2" t="s">
        <v>12</v>
      </c>
      <c r="D279" s="2" t="s">
        <v>922</v>
      </c>
      <c r="E279" s="1">
        <v>1256</v>
      </c>
    </row>
    <row r="280" spans="1:5" x14ac:dyDescent="0.3">
      <c r="A280" s="1" t="s">
        <v>425</v>
      </c>
      <c r="B280" s="5" t="s">
        <v>784</v>
      </c>
      <c r="C280" s="2" t="s">
        <v>17</v>
      </c>
      <c r="D280" s="2" t="s">
        <v>952</v>
      </c>
      <c r="E280" s="1">
        <v>1553</v>
      </c>
    </row>
    <row r="281" spans="1:5" x14ac:dyDescent="0.3">
      <c r="A281" s="1" t="s">
        <v>388</v>
      </c>
      <c r="B281" s="5" t="s">
        <v>785</v>
      </c>
      <c r="C281" s="2" t="s">
        <v>12</v>
      </c>
      <c r="D281" s="2" t="s">
        <v>387</v>
      </c>
      <c r="E281" s="1">
        <v>1491</v>
      </c>
    </row>
    <row r="282" spans="1:5" x14ac:dyDescent="0.3">
      <c r="A282" s="1" t="s">
        <v>456</v>
      </c>
      <c r="B282" s="5" t="s">
        <v>786</v>
      </c>
      <c r="C282" s="2" t="s">
        <v>12</v>
      </c>
      <c r="D282" s="2" t="s">
        <v>13</v>
      </c>
      <c r="E282" s="1">
        <v>1597</v>
      </c>
    </row>
    <row r="283" spans="1:5" x14ac:dyDescent="0.3">
      <c r="A283" s="1" t="s">
        <v>357</v>
      </c>
      <c r="B283" s="5" t="s">
        <v>787</v>
      </c>
      <c r="C283" s="2" t="s">
        <v>12</v>
      </c>
      <c r="D283" s="2" t="s">
        <v>355</v>
      </c>
      <c r="E283" s="1">
        <v>1436</v>
      </c>
    </row>
    <row r="284" spans="1:5" x14ac:dyDescent="0.3">
      <c r="A284" s="1" t="s">
        <v>419</v>
      </c>
      <c r="B284" s="5" t="s">
        <v>788</v>
      </c>
      <c r="C284" s="2" t="s">
        <v>15</v>
      </c>
      <c r="D284" s="2" t="s">
        <v>953</v>
      </c>
      <c r="E284" s="1">
        <v>1546</v>
      </c>
    </row>
    <row r="285" spans="1:5" x14ac:dyDescent="0.3">
      <c r="A285" s="1" t="s">
        <v>384</v>
      </c>
      <c r="B285" s="5" t="s">
        <v>789</v>
      </c>
      <c r="C285" s="2" t="s">
        <v>12</v>
      </c>
      <c r="D285" s="2" t="s">
        <v>13</v>
      </c>
      <c r="E285" s="1">
        <v>1495</v>
      </c>
    </row>
    <row r="286" spans="1:5" x14ac:dyDescent="0.3">
      <c r="A286" s="1" t="s">
        <v>226</v>
      </c>
      <c r="B286" s="5" t="s">
        <v>790</v>
      </c>
      <c r="C286" s="2" t="s">
        <v>15</v>
      </c>
      <c r="D286" s="2" t="s">
        <v>953</v>
      </c>
      <c r="E286" s="1">
        <v>1210</v>
      </c>
    </row>
    <row r="287" spans="1:5" x14ac:dyDescent="0.3">
      <c r="A287" s="1" t="s">
        <v>160</v>
      </c>
      <c r="B287" s="5" t="s">
        <v>791</v>
      </c>
      <c r="C287" s="2" t="s">
        <v>12</v>
      </c>
      <c r="D287" s="2" t="s">
        <v>927</v>
      </c>
      <c r="E287" s="1">
        <v>1129</v>
      </c>
    </row>
    <row r="288" spans="1:5" x14ac:dyDescent="0.3">
      <c r="A288" s="1" t="s">
        <v>58</v>
      </c>
      <c r="B288" s="5" t="s">
        <v>792</v>
      </c>
      <c r="C288" s="2" t="s">
        <v>15</v>
      </c>
      <c r="D288" s="2" t="s">
        <v>953</v>
      </c>
      <c r="E288" s="1">
        <v>1039</v>
      </c>
    </row>
    <row r="289" spans="1:5" x14ac:dyDescent="0.3">
      <c r="A289" s="1" t="s">
        <v>301</v>
      </c>
      <c r="B289" s="5" t="s">
        <v>793</v>
      </c>
      <c r="C289" s="2" t="s">
        <v>12</v>
      </c>
      <c r="D289" s="2" t="s">
        <v>13</v>
      </c>
      <c r="E289" s="1">
        <v>1356</v>
      </c>
    </row>
    <row r="290" spans="1:5" x14ac:dyDescent="0.3">
      <c r="A290" s="1" t="s">
        <v>392</v>
      </c>
      <c r="B290" s="5" t="s">
        <v>794</v>
      </c>
      <c r="C290" s="2" t="s">
        <v>12</v>
      </c>
      <c r="D290" s="2" t="s">
        <v>378</v>
      </c>
      <c r="E290" s="1">
        <v>1504</v>
      </c>
    </row>
    <row r="291" spans="1:5" x14ac:dyDescent="0.3">
      <c r="A291" s="1" t="s">
        <v>427</v>
      </c>
      <c r="B291" s="5" t="s">
        <v>795</v>
      </c>
      <c r="C291" s="2" t="s">
        <v>12</v>
      </c>
      <c r="D291" s="2" t="s">
        <v>13</v>
      </c>
      <c r="E291" s="1">
        <v>1556</v>
      </c>
    </row>
    <row r="292" spans="1:5" x14ac:dyDescent="0.3">
      <c r="A292" s="1" t="s">
        <v>285</v>
      </c>
      <c r="B292" s="5" t="s">
        <v>796</v>
      </c>
      <c r="C292" s="2" t="s">
        <v>17</v>
      </c>
      <c r="D292" s="2" t="s">
        <v>952</v>
      </c>
      <c r="E292" s="1">
        <v>1336</v>
      </c>
    </row>
    <row r="293" spans="1:5" x14ac:dyDescent="0.3">
      <c r="A293" s="1" t="s">
        <v>314</v>
      </c>
      <c r="B293" s="5" t="s">
        <v>797</v>
      </c>
      <c r="C293" s="2" t="s">
        <v>12</v>
      </c>
      <c r="D293" s="2" t="s">
        <v>935</v>
      </c>
      <c r="E293" s="1">
        <v>1380</v>
      </c>
    </row>
    <row r="294" spans="1:5" x14ac:dyDescent="0.3">
      <c r="A294" s="1" t="s">
        <v>244</v>
      </c>
      <c r="B294" s="5" t="s">
        <v>798</v>
      </c>
      <c r="C294" s="2" t="s">
        <v>12</v>
      </c>
      <c r="D294" s="2" t="s">
        <v>929</v>
      </c>
      <c r="E294" s="1">
        <v>1233</v>
      </c>
    </row>
    <row r="295" spans="1:5" x14ac:dyDescent="0.3">
      <c r="A295" s="1" t="s">
        <v>381</v>
      </c>
      <c r="B295" s="5" t="s">
        <v>799</v>
      </c>
      <c r="C295" s="2" t="s">
        <v>15</v>
      </c>
      <c r="D295" s="2" t="s">
        <v>953</v>
      </c>
      <c r="E295" s="1">
        <v>1479</v>
      </c>
    </row>
    <row r="296" spans="1:5" x14ac:dyDescent="0.3">
      <c r="A296" s="1" t="s">
        <v>20</v>
      </c>
      <c r="B296" s="5" t="s">
        <v>907</v>
      </c>
      <c r="C296" s="2" t="s">
        <v>17</v>
      </c>
      <c r="D296" s="2" t="s">
        <v>952</v>
      </c>
      <c r="E296" s="1">
        <v>1006</v>
      </c>
    </row>
    <row r="297" spans="1:5" x14ac:dyDescent="0.3">
      <c r="A297" s="1" t="s">
        <v>133</v>
      </c>
      <c r="B297" s="5" t="s">
        <v>800</v>
      </c>
      <c r="C297" s="2" t="s">
        <v>15</v>
      </c>
      <c r="D297" s="2" t="s">
        <v>953</v>
      </c>
      <c r="E297" s="1">
        <v>1323</v>
      </c>
    </row>
    <row r="298" spans="1:5" x14ac:dyDescent="0.3">
      <c r="A298" s="1" t="s">
        <v>71</v>
      </c>
      <c r="B298" s="5" t="s">
        <v>801</v>
      </c>
      <c r="C298" s="2" t="s">
        <v>12</v>
      </c>
      <c r="D298" s="2" t="s">
        <v>13</v>
      </c>
      <c r="E298" s="1">
        <v>1060</v>
      </c>
    </row>
    <row r="299" spans="1:5" x14ac:dyDescent="0.3">
      <c r="A299" s="1" t="s">
        <v>35</v>
      </c>
      <c r="B299" s="5" t="s">
        <v>802</v>
      </c>
      <c r="C299" s="2" t="s">
        <v>12</v>
      </c>
      <c r="D299" s="2" t="s">
        <v>921</v>
      </c>
      <c r="E299" s="1">
        <v>1019</v>
      </c>
    </row>
    <row r="300" spans="1:5" x14ac:dyDescent="0.3">
      <c r="A300" s="1" t="s">
        <v>176</v>
      </c>
      <c r="B300" s="5" t="s">
        <v>803</v>
      </c>
      <c r="C300" s="2" t="s">
        <v>12</v>
      </c>
      <c r="D300" s="2" t="s">
        <v>13</v>
      </c>
      <c r="E300" s="1">
        <v>1150</v>
      </c>
    </row>
    <row r="301" spans="1:5" x14ac:dyDescent="0.3">
      <c r="A301" s="1" t="s">
        <v>454</v>
      </c>
      <c r="B301" s="5" t="s">
        <v>804</v>
      </c>
      <c r="C301" s="2" t="s">
        <v>17</v>
      </c>
      <c r="D301" s="2" t="s">
        <v>952</v>
      </c>
      <c r="E301" s="1">
        <v>1591</v>
      </c>
    </row>
    <row r="302" spans="1:5" x14ac:dyDescent="0.3">
      <c r="A302" s="1" t="s">
        <v>216</v>
      </c>
      <c r="B302" s="5" t="s">
        <v>805</v>
      </c>
      <c r="C302" s="2" t="s">
        <v>15</v>
      </c>
      <c r="D302" s="2" t="s">
        <v>953</v>
      </c>
      <c r="E302" s="1">
        <v>1198</v>
      </c>
    </row>
    <row r="303" spans="1:5" x14ac:dyDescent="0.3">
      <c r="A303" s="1" t="s">
        <v>332</v>
      </c>
      <c r="B303" s="5" t="s">
        <v>806</v>
      </c>
      <c r="C303" s="2" t="s">
        <v>12</v>
      </c>
      <c r="D303" s="2" t="s">
        <v>937</v>
      </c>
      <c r="E303" s="1">
        <v>1404</v>
      </c>
    </row>
    <row r="304" spans="1:5" x14ac:dyDescent="0.3">
      <c r="A304" s="1" t="s">
        <v>181</v>
      </c>
      <c r="B304" s="5" t="s">
        <v>807</v>
      </c>
      <c r="C304" s="2" t="s">
        <v>12</v>
      </c>
      <c r="D304" s="2" t="s">
        <v>13</v>
      </c>
      <c r="E304" s="1">
        <v>1158</v>
      </c>
    </row>
    <row r="305" spans="1:5" x14ac:dyDescent="0.3">
      <c r="A305" s="1" t="s">
        <v>238</v>
      </c>
      <c r="B305" s="5" t="s">
        <v>808</v>
      </c>
      <c r="C305" s="2" t="s">
        <v>12</v>
      </c>
      <c r="D305" s="2" t="s">
        <v>239</v>
      </c>
      <c r="E305" s="1">
        <v>1225</v>
      </c>
    </row>
    <row r="306" spans="1:5" x14ac:dyDescent="0.3">
      <c r="A306" s="1" t="s">
        <v>365</v>
      </c>
      <c r="B306" s="5" t="s">
        <v>809</v>
      </c>
      <c r="C306" s="2" t="s">
        <v>17</v>
      </c>
      <c r="D306" s="2" t="s">
        <v>952</v>
      </c>
      <c r="E306" s="1">
        <v>1448</v>
      </c>
    </row>
    <row r="307" spans="1:5" x14ac:dyDescent="0.3">
      <c r="A307" s="1" t="s">
        <v>428</v>
      </c>
      <c r="B307" s="5" t="s">
        <v>810</v>
      </c>
      <c r="C307" s="2" t="s">
        <v>12</v>
      </c>
      <c r="D307" s="2" t="s">
        <v>13</v>
      </c>
      <c r="E307" s="1">
        <v>1556.1</v>
      </c>
    </row>
    <row r="308" spans="1:5" x14ac:dyDescent="0.3">
      <c r="A308" s="1" t="s">
        <v>60</v>
      </c>
      <c r="B308" s="5" t="s">
        <v>811</v>
      </c>
      <c r="C308" s="2" t="s">
        <v>12</v>
      </c>
      <c r="D308" s="2" t="s">
        <v>922</v>
      </c>
      <c r="E308" s="1">
        <v>1041</v>
      </c>
    </row>
    <row r="309" spans="1:5" x14ac:dyDescent="0.3">
      <c r="A309" s="1" t="s">
        <v>272</v>
      </c>
      <c r="B309" s="5" t="s">
        <v>812</v>
      </c>
      <c r="C309" s="2" t="s">
        <v>17</v>
      </c>
      <c r="D309" s="2" t="s">
        <v>952</v>
      </c>
      <c r="E309" s="1">
        <v>1330</v>
      </c>
    </row>
    <row r="310" spans="1:5" x14ac:dyDescent="0.3">
      <c r="A310" s="1" t="s">
        <v>354</v>
      </c>
      <c r="B310" s="5" t="s">
        <v>813</v>
      </c>
      <c r="C310" s="2" t="s">
        <v>12</v>
      </c>
      <c r="D310" s="2" t="s">
        <v>355</v>
      </c>
      <c r="E310" s="1">
        <v>1433</v>
      </c>
    </row>
    <row r="311" spans="1:5" x14ac:dyDescent="0.3">
      <c r="A311" s="1" t="s">
        <v>162</v>
      </c>
      <c r="B311" s="5" t="s">
        <v>814</v>
      </c>
      <c r="C311" s="2" t="s">
        <v>17</v>
      </c>
      <c r="D311" s="2" t="s">
        <v>952</v>
      </c>
      <c r="E311" s="1">
        <v>1130</v>
      </c>
    </row>
    <row r="312" spans="1:5" x14ac:dyDescent="0.3">
      <c r="A312" s="1" t="s">
        <v>191</v>
      </c>
      <c r="B312" s="5" t="s">
        <v>815</v>
      </c>
      <c r="C312" s="2" t="s">
        <v>17</v>
      </c>
      <c r="D312" s="2" t="s">
        <v>952</v>
      </c>
      <c r="E312" s="1">
        <v>1167</v>
      </c>
    </row>
    <row r="313" spans="1:5" x14ac:dyDescent="0.3">
      <c r="A313" s="1" t="s">
        <v>443</v>
      </c>
      <c r="B313" s="5" t="s">
        <v>816</v>
      </c>
      <c r="C313" s="2" t="s">
        <v>15</v>
      </c>
      <c r="D313" s="2" t="s">
        <v>953</v>
      </c>
      <c r="E313" s="1">
        <v>1577</v>
      </c>
    </row>
    <row r="314" spans="1:5" x14ac:dyDescent="0.3">
      <c r="A314" s="1" t="s">
        <v>116</v>
      </c>
      <c r="B314" s="5" t="s">
        <v>1004</v>
      </c>
      <c r="C314" s="2" t="s">
        <v>12</v>
      </c>
      <c r="D314" s="2" t="s">
        <v>923</v>
      </c>
      <c r="E314" s="1">
        <v>1288</v>
      </c>
    </row>
    <row r="315" spans="1:5" x14ac:dyDescent="0.3">
      <c r="A315" s="1" t="s">
        <v>33</v>
      </c>
      <c r="B315" s="5" t="s">
        <v>817</v>
      </c>
      <c r="C315" s="2" t="s">
        <v>12</v>
      </c>
      <c r="D315" s="2" t="s">
        <v>34</v>
      </c>
      <c r="E315" s="1">
        <v>1018</v>
      </c>
    </row>
    <row r="316" spans="1:5" x14ac:dyDescent="0.3">
      <c r="A316" s="1" t="s">
        <v>330</v>
      </c>
      <c r="B316" s="5" t="s">
        <v>818</v>
      </c>
      <c r="C316" s="2" t="s">
        <v>15</v>
      </c>
      <c r="D316" s="2" t="s">
        <v>953</v>
      </c>
      <c r="E316" s="1">
        <v>1398</v>
      </c>
    </row>
    <row r="317" spans="1:5" x14ac:dyDescent="0.3">
      <c r="A317" s="1" t="s">
        <v>278</v>
      </c>
      <c r="B317" s="5" t="s">
        <v>819</v>
      </c>
      <c r="C317" s="2" t="s">
        <v>12</v>
      </c>
      <c r="D317" s="2" t="s">
        <v>13</v>
      </c>
      <c r="E317" s="1">
        <v>1332</v>
      </c>
    </row>
    <row r="318" spans="1:5" x14ac:dyDescent="0.3">
      <c r="A318" s="1" t="s">
        <v>122</v>
      </c>
      <c r="B318" s="5" t="s">
        <v>820</v>
      </c>
      <c r="C318" s="2" t="s">
        <v>17</v>
      </c>
      <c r="D318" s="2" t="s">
        <v>952</v>
      </c>
      <c r="E318" s="1">
        <v>1310</v>
      </c>
    </row>
    <row r="319" spans="1:5" x14ac:dyDescent="0.3">
      <c r="A319" s="1" t="s">
        <v>331</v>
      </c>
      <c r="B319" s="5" t="s">
        <v>821</v>
      </c>
      <c r="C319" s="2" t="s">
        <v>15</v>
      </c>
      <c r="D319" s="2" t="s">
        <v>953</v>
      </c>
      <c r="E319" s="1">
        <v>1399</v>
      </c>
    </row>
    <row r="320" spans="1:5" x14ac:dyDescent="0.3">
      <c r="A320" s="1" t="s">
        <v>40</v>
      </c>
      <c r="B320" s="5" t="s">
        <v>822</v>
      </c>
      <c r="C320" s="2" t="s">
        <v>12</v>
      </c>
      <c r="D320" s="2" t="s">
        <v>41</v>
      </c>
      <c r="E320" s="1">
        <v>1024</v>
      </c>
    </row>
    <row r="321" spans="1:5" x14ac:dyDescent="0.3">
      <c r="A321" s="1" t="s">
        <v>350</v>
      </c>
      <c r="B321" s="5" t="s">
        <v>823</v>
      </c>
      <c r="C321" s="2" t="s">
        <v>15</v>
      </c>
      <c r="D321" s="2" t="s">
        <v>953</v>
      </c>
      <c r="E321" s="1">
        <v>1423.1</v>
      </c>
    </row>
    <row r="322" spans="1:5" x14ac:dyDescent="0.3">
      <c r="A322" s="1" t="s">
        <v>402</v>
      </c>
      <c r="B322" s="5" t="s">
        <v>824</v>
      </c>
      <c r="C322" s="2" t="s">
        <v>17</v>
      </c>
      <c r="D322" s="2" t="s">
        <v>952</v>
      </c>
      <c r="E322" s="1">
        <v>1524</v>
      </c>
    </row>
    <row r="323" spans="1:5" x14ac:dyDescent="0.3">
      <c r="A323" s="1" t="s">
        <v>444</v>
      </c>
      <c r="B323" s="5" t="s">
        <v>825</v>
      </c>
      <c r="C323" s="2" t="s">
        <v>12</v>
      </c>
      <c r="D323" s="2" t="s">
        <v>445</v>
      </c>
      <c r="E323" s="1">
        <v>1578</v>
      </c>
    </row>
    <row r="324" spans="1:5" x14ac:dyDescent="0.3">
      <c r="A324" s="1" t="s">
        <v>329</v>
      </c>
      <c r="B324" s="5" t="s">
        <v>826</v>
      </c>
      <c r="C324" s="2" t="s">
        <v>12</v>
      </c>
      <c r="D324" s="2" t="s">
        <v>325</v>
      </c>
      <c r="E324" s="1">
        <v>1396</v>
      </c>
    </row>
    <row r="325" spans="1:5" x14ac:dyDescent="0.3">
      <c r="A325" s="1" t="s">
        <v>95</v>
      </c>
      <c r="B325" s="5" t="s">
        <v>827</v>
      </c>
      <c r="C325" s="2" t="s">
        <v>12</v>
      </c>
      <c r="D325" s="2" t="s">
        <v>922</v>
      </c>
      <c r="E325" s="1">
        <v>1116</v>
      </c>
    </row>
    <row r="326" spans="1:5" x14ac:dyDescent="0.3">
      <c r="A326" s="1" t="s">
        <v>68</v>
      </c>
      <c r="B326" s="5" t="s">
        <v>828</v>
      </c>
      <c r="C326" s="2" t="s">
        <v>12</v>
      </c>
      <c r="D326" s="2" t="s">
        <v>13</v>
      </c>
      <c r="E326" s="1">
        <v>1056</v>
      </c>
    </row>
    <row r="327" spans="1:5" x14ac:dyDescent="0.3">
      <c r="A327" s="1" t="s">
        <v>196</v>
      </c>
      <c r="B327" s="5" t="s">
        <v>829</v>
      </c>
      <c r="C327" s="2" t="s">
        <v>12</v>
      </c>
      <c r="D327" s="2" t="s">
        <v>197</v>
      </c>
      <c r="E327" s="1">
        <v>1174</v>
      </c>
    </row>
    <row r="328" spans="1:5" x14ac:dyDescent="0.3">
      <c r="A328" s="1" t="s">
        <v>447</v>
      </c>
      <c r="B328" s="5" t="s">
        <v>830</v>
      </c>
      <c r="C328" s="2" t="s">
        <v>12</v>
      </c>
      <c r="D328" s="2" t="s">
        <v>923</v>
      </c>
      <c r="E328" s="1">
        <v>1580</v>
      </c>
    </row>
    <row r="329" spans="1:5" x14ac:dyDescent="0.3">
      <c r="A329" s="1" t="s">
        <v>21</v>
      </c>
      <c r="B329" s="5" t="s">
        <v>831</v>
      </c>
      <c r="C329" s="2" t="s">
        <v>12</v>
      </c>
      <c r="D329" s="2" t="s">
        <v>13</v>
      </c>
      <c r="E329" s="1">
        <v>1007</v>
      </c>
    </row>
    <row r="330" spans="1:5" x14ac:dyDescent="0.3">
      <c r="A330" s="1" t="s">
        <v>273</v>
      </c>
      <c r="B330" s="5" t="s">
        <v>832</v>
      </c>
      <c r="C330" s="2" t="s">
        <v>17</v>
      </c>
      <c r="D330" s="2" t="s">
        <v>952</v>
      </c>
      <c r="E330" s="1">
        <v>1333</v>
      </c>
    </row>
    <row r="331" spans="1:5" x14ac:dyDescent="0.3">
      <c r="A331" s="1" t="s">
        <v>154</v>
      </c>
      <c r="B331" s="5" t="s">
        <v>833</v>
      </c>
      <c r="C331" s="2" t="s">
        <v>17</v>
      </c>
      <c r="D331" s="2" t="s">
        <v>952</v>
      </c>
      <c r="E331" s="1">
        <v>1123</v>
      </c>
    </row>
    <row r="332" spans="1:5" x14ac:dyDescent="0.3">
      <c r="A332" s="1" t="s">
        <v>389</v>
      </c>
      <c r="B332" s="5" t="s">
        <v>834</v>
      </c>
      <c r="C332" s="2" t="s">
        <v>12</v>
      </c>
      <c r="D332" s="2" t="s">
        <v>309</v>
      </c>
      <c r="E332" s="1">
        <v>1489</v>
      </c>
    </row>
    <row r="333" spans="1:5" x14ac:dyDescent="0.3">
      <c r="A333" s="1" t="s">
        <v>88</v>
      </c>
      <c r="B333" s="5" t="s">
        <v>835</v>
      </c>
      <c r="C333" s="2" t="s">
        <v>15</v>
      </c>
      <c r="D333" s="2" t="s">
        <v>953</v>
      </c>
      <c r="E333" s="1">
        <v>1274</v>
      </c>
    </row>
    <row r="334" spans="1:5" x14ac:dyDescent="0.3">
      <c r="A334" s="1" t="s">
        <v>243</v>
      </c>
      <c r="B334" s="5" t="s">
        <v>836</v>
      </c>
      <c r="C334" s="2" t="s">
        <v>17</v>
      </c>
      <c r="D334" s="2" t="s">
        <v>952</v>
      </c>
      <c r="E334" s="1">
        <v>1232</v>
      </c>
    </row>
    <row r="335" spans="1:5" x14ac:dyDescent="0.3">
      <c r="A335" s="1" t="s">
        <v>408</v>
      </c>
      <c r="B335" s="5" t="s">
        <v>837</v>
      </c>
      <c r="C335" s="2" t="s">
        <v>17</v>
      </c>
      <c r="D335" s="2" t="s">
        <v>952</v>
      </c>
      <c r="E335" s="1">
        <v>1536</v>
      </c>
    </row>
    <row r="336" spans="1:5" x14ac:dyDescent="0.3">
      <c r="A336" s="1" t="s">
        <v>123</v>
      </c>
      <c r="B336" s="5" t="s">
        <v>838</v>
      </c>
      <c r="C336" s="2" t="s">
        <v>12</v>
      </c>
      <c r="D336" s="2" t="s">
        <v>124</v>
      </c>
      <c r="E336" s="1">
        <v>1313</v>
      </c>
    </row>
    <row r="337" spans="1:5" x14ac:dyDescent="0.3">
      <c r="A337" s="1" t="s">
        <v>373</v>
      </c>
      <c r="B337" s="5" t="s">
        <v>1005</v>
      </c>
      <c r="C337" s="2" t="s">
        <v>17</v>
      </c>
      <c r="D337" s="2" t="s">
        <v>952</v>
      </c>
      <c r="E337" s="1">
        <v>1464</v>
      </c>
    </row>
    <row r="338" spans="1:5" x14ac:dyDescent="0.3">
      <c r="A338" s="1" t="s">
        <v>100</v>
      </c>
      <c r="B338" s="5" t="s">
        <v>839</v>
      </c>
      <c r="C338" s="2" t="s">
        <v>12</v>
      </c>
      <c r="D338" s="2" t="s">
        <v>923</v>
      </c>
      <c r="E338" s="1">
        <v>1291</v>
      </c>
    </row>
    <row r="339" spans="1:5" x14ac:dyDescent="0.3">
      <c r="A339" s="1" t="s">
        <v>142</v>
      </c>
      <c r="B339" s="5" t="s">
        <v>840</v>
      </c>
      <c r="C339" s="2" t="s">
        <v>15</v>
      </c>
      <c r="D339" s="2" t="s">
        <v>953</v>
      </c>
      <c r="E339" s="1">
        <v>1101</v>
      </c>
    </row>
    <row r="340" spans="1:5" x14ac:dyDescent="0.3">
      <c r="A340" s="1" t="s">
        <v>391</v>
      </c>
      <c r="B340" s="5" t="s">
        <v>841</v>
      </c>
      <c r="C340" s="2" t="s">
        <v>12</v>
      </c>
      <c r="D340" s="2" t="s">
        <v>13</v>
      </c>
      <c r="E340" s="1">
        <v>1502</v>
      </c>
    </row>
    <row r="341" spans="1:5" x14ac:dyDescent="0.3">
      <c r="A341" s="1" t="s">
        <v>209</v>
      </c>
      <c r="B341" s="5" t="s">
        <v>842</v>
      </c>
      <c r="C341" s="2" t="s">
        <v>12</v>
      </c>
      <c r="D341" s="2" t="s">
        <v>13</v>
      </c>
      <c r="E341" s="1">
        <v>1189</v>
      </c>
    </row>
    <row r="342" spans="1:5" x14ac:dyDescent="0.3">
      <c r="A342" s="1" t="s">
        <v>203</v>
      </c>
      <c r="B342" s="5" t="s">
        <v>843</v>
      </c>
      <c r="C342" s="2" t="s">
        <v>17</v>
      </c>
      <c r="D342" s="2" t="s">
        <v>952</v>
      </c>
      <c r="E342" s="1">
        <v>1181</v>
      </c>
    </row>
    <row r="343" spans="1:5" x14ac:dyDescent="0.3">
      <c r="A343" s="1" t="s">
        <v>105</v>
      </c>
      <c r="B343" s="5" t="s">
        <v>844</v>
      </c>
      <c r="C343" s="2" t="s">
        <v>17</v>
      </c>
      <c r="D343" s="2" t="s">
        <v>952</v>
      </c>
      <c r="E343" s="1">
        <v>1297</v>
      </c>
    </row>
    <row r="344" spans="1:5" x14ac:dyDescent="0.3">
      <c r="A344" s="1" t="s">
        <v>382</v>
      </c>
      <c r="B344" s="5" t="s">
        <v>845</v>
      </c>
      <c r="C344" s="2" t="s">
        <v>12</v>
      </c>
      <c r="D344" s="2" t="s">
        <v>383</v>
      </c>
      <c r="E344" s="1">
        <v>1480</v>
      </c>
    </row>
    <row r="345" spans="1:5" x14ac:dyDescent="0.3">
      <c r="A345" s="1" t="s">
        <v>178</v>
      </c>
      <c r="B345" s="5" t="s">
        <v>846</v>
      </c>
      <c r="C345" s="2" t="s">
        <v>17</v>
      </c>
      <c r="D345" s="2" t="s">
        <v>952</v>
      </c>
      <c r="E345" s="1">
        <v>1153</v>
      </c>
    </row>
    <row r="346" spans="1:5" x14ac:dyDescent="0.3">
      <c r="A346" s="1" t="s">
        <v>261</v>
      </c>
      <c r="B346" s="5" t="s">
        <v>847</v>
      </c>
      <c r="C346" s="2" t="s">
        <v>12</v>
      </c>
      <c r="D346" s="2" t="s">
        <v>262</v>
      </c>
      <c r="E346" s="1">
        <v>1092</v>
      </c>
    </row>
    <row r="347" spans="1:5" x14ac:dyDescent="0.3">
      <c r="A347" s="1" t="s">
        <v>401</v>
      </c>
      <c r="B347" s="5" t="s">
        <v>848</v>
      </c>
      <c r="C347" s="2" t="s">
        <v>12</v>
      </c>
      <c r="D347" s="2" t="s">
        <v>13</v>
      </c>
      <c r="E347" s="1">
        <v>1523</v>
      </c>
    </row>
    <row r="348" spans="1:5" x14ac:dyDescent="0.3">
      <c r="A348" s="1" t="s">
        <v>147</v>
      </c>
      <c r="B348" s="5" t="s">
        <v>849</v>
      </c>
      <c r="C348" s="2" t="s">
        <v>12</v>
      </c>
      <c r="D348" s="2" t="s">
        <v>13</v>
      </c>
      <c r="E348" s="1">
        <v>1118</v>
      </c>
    </row>
    <row r="349" spans="1:5" x14ac:dyDescent="0.3">
      <c r="A349" s="1" t="s">
        <v>84</v>
      </c>
      <c r="B349" s="5" t="s">
        <v>850</v>
      </c>
      <c r="C349" s="2" t="s">
        <v>15</v>
      </c>
      <c r="D349" s="2" t="s">
        <v>953</v>
      </c>
      <c r="E349" s="1">
        <v>1265</v>
      </c>
    </row>
    <row r="350" spans="1:5" x14ac:dyDescent="0.3">
      <c r="A350" s="1" t="s">
        <v>991</v>
      </c>
      <c r="B350" s="5" t="s">
        <v>1006</v>
      </c>
      <c r="C350" s="2" t="s">
        <v>17</v>
      </c>
      <c r="D350" s="2" t="s">
        <v>952</v>
      </c>
      <c r="E350" s="1">
        <v>1462</v>
      </c>
    </row>
    <row r="351" spans="1:5" x14ac:dyDescent="0.3">
      <c r="A351" s="1" t="s">
        <v>63</v>
      </c>
      <c r="B351" s="5" t="s">
        <v>851</v>
      </c>
      <c r="C351" s="2" t="s">
        <v>15</v>
      </c>
      <c r="D351" s="2" t="s">
        <v>953</v>
      </c>
      <c r="E351" s="1">
        <v>1047</v>
      </c>
    </row>
    <row r="352" spans="1:5" x14ac:dyDescent="0.3">
      <c r="A352" s="1" t="s">
        <v>333</v>
      </c>
      <c r="B352" s="5" t="s">
        <v>852</v>
      </c>
      <c r="C352" s="2" t="s">
        <v>12</v>
      </c>
      <c r="D352" s="2" t="s">
        <v>334</v>
      </c>
      <c r="E352" s="1">
        <v>1408</v>
      </c>
    </row>
    <row r="353" spans="1:5" x14ac:dyDescent="0.3">
      <c r="A353" s="1" t="s">
        <v>282</v>
      </c>
      <c r="B353" s="5" t="s">
        <v>853</v>
      </c>
      <c r="C353" s="2" t="s">
        <v>12</v>
      </c>
      <c r="D353" s="2" t="s">
        <v>924</v>
      </c>
      <c r="E353" s="1">
        <v>1078</v>
      </c>
    </row>
    <row r="354" spans="1:5" x14ac:dyDescent="0.3">
      <c r="A354" s="1" t="s">
        <v>23</v>
      </c>
      <c r="B354" s="5" t="s">
        <v>854</v>
      </c>
      <c r="C354" s="2" t="s">
        <v>15</v>
      </c>
      <c r="D354" s="2" t="s">
        <v>953</v>
      </c>
      <c r="E354" s="1">
        <v>1009</v>
      </c>
    </row>
    <row r="355" spans="1:5" x14ac:dyDescent="0.3">
      <c r="A355" s="1" t="s">
        <v>274</v>
      </c>
      <c r="B355" s="5" t="s">
        <v>855</v>
      </c>
      <c r="C355" s="2" t="s">
        <v>12</v>
      </c>
      <c r="D355" s="2" t="s">
        <v>275</v>
      </c>
      <c r="E355" s="1">
        <v>1334</v>
      </c>
    </row>
    <row r="356" spans="1:5" x14ac:dyDescent="0.3">
      <c r="A356" s="1" t="s">
        <v>420</v>
      </c>
      <c r="B356" s="5" t="s">
        <v>856</v>
      </c>
      <c r="C356" s="2" t="s">
        <v>17</v>
      </c>
      <c r="D356" s="2" t="s">
        <v>952</v>
      </c>
      <c r="E356" s="1">
        <v>1548</v>
      </c>
    </row>
    <row r="357" spans="1:5" x14ac:dyDescent="0.3">
      <c r="A357" s="1" t="s">
        <v>52</v>
      </c>
      <c r="B357" s="5" t="s">
        <v>857</v>
      </c>
      <c r="C357" s="2" t="s">
        <v>12</v>
      </c>
      <c r="D357" s="2" t="s">
        <v>53</v>
      </c>
      <c r="E357" s="1">
        <v>1032</v>
      </c>
    </row>
    <row r="358" spans="1:5" x14ac:dyDescent="0.3">
      <c r="A358" s="1" t="s">
        <v>180</v>
      </c>
      <c r="B358" s="5" t="s">
        <v>858</v>
      </c>
      <c r="C358" s="2" t="s">
        <v>15</v>
      </c>
      <c r="D358" s="2" t="s">
        <v>953</v>
      </c>
      <c r="E358" s="1">
        <v>1155</v>
      </c>
    </row>
    <row r="359" spans="1:5" x14ac:dyDescent="0.3">
      <c r="A359" s="1" t="s">
        <v>198</v>
      </c>
      <c r="B359" s="5" t="s">
        <v>859</v>
      </c>
      <c r="C359" s="2" t="s">
        <v>17</v>
      </c>
      <c r="D359" s="2" t="s">
        <v>952</v>
      </c>
      <c r="E359" s="1">
        <v>1176</v>
      </c>
    </row>
    <row r="360" spans="1:5" x14ac:dyDescent="0.3">
      <c r="A360" s="1" t="s">
        <v>230</v>
      </c>
      <c r="B360" s="5" t="s">
        <v>860</v>
      </c>
      <c r="C360" s="2" t="s">
        <v>17</v>
      </c>
      <c r="D360" s="2" t="s">
        <v>952</v>
      </c>
      <c r="E360" s="1">
        <v>1214.2</v>
      </c>
    </row>
    <row r="361" spans="1:5" x14ac:dyDescent="0.3">
      <c r="A361" s="1" t="s">
        <v>423</v>
      </c>
      <c r="B361" s="5" t="s">
        <v>861</v>
      </c>
      <c r="C361" s="2" t="s">
        <v>12</v>
      </c>
      <c r="D361" s="2" t="s">
        <v>13</v>
      </c>
      <c r="E361" s="1">
        <v>1550</v>
      </c>
    </row>
    <row r="362" spans="1:5" x14ac:dyDescent="0.3">
      <c r="A362" s="1" t="s">
        <v>409</v>
      </c>
      <c r="B362" s="5" t="s">
        <v>862</v>
      </c>
      <c r="C362" s="2" t="s">
        <v>15</v>
      </c>
      <c r="D362" s="2" t="s">
        <v>953</v>
      </c>
      <c r="E362" s="1">
        <v>1535</v>
      </c>
    </row>
    <row r="363" spans="1:5" x14ac:dyDescent="0.3">
      <c r="A363" s="1" t="s">
        <v>380</v>
      </c>
      <c r="B363" s="5" t="s">
        <v>863</v>
      </c>
      <c r="C363" s="2" t="s">
        <v>12</v>
      </c>
      <c r="D363" s="2" t="s">
        <v>376</v>
      </c>
      <c r="E363" s="1">
        <v>1474</v>
      </c>
    </row>
    <row r="364" spans="1:5" x14ac:dyDescent="0.3">
      <c r="A364" s="1" t="s">
        <v>59</v>
      </c>
      <c r="B364" s="5" t="s">
        <v>864</v>
      </c>
      <c r="C364" s="2" t="s">
        <v>12</v>
      </c>
      <c r="D364" s="2" t="s">
        <v>43</v>
      </c>
      <c r="E364" s="1">
        <v>1040</v>
      </c>
    </row>
    <row r="365" spans="1:5" x14ac:dyDescent="0.3">
      <c r="A365" s="1" t="s">
        <v>25</v>
      </c>
      <c r="B365" s="5" t="s">
        <v>865</v>
      </c>
      <c r="C365" s="2" t="s">
        <v>15</v>
      </c>
      <c r="D365" s="2" t="s">
        <v>953</v>
      </c>
      <c r="E365" s="1">
        <v>1011</v>
      </c>
    </row>
    <row r="366" spans="1:5" x14ac:dyDescent="0.3">
      <c r="A366" s="1" t="s">
        <v>173</v>
      </c>
      <c r="B366" s="5" t="s">
        <v>866</v>
      </c>
      <c r="C366" s="2" t="s">
        <v>12</v>
      </c>
      <c r="D366" s="2" t="s">
        <v>174</v>
      </c>
      <c r="E366" s="1">
        <v>1147</v>
      </c>
    </row>
    <row r="367" spans="1:5" x14ac:dyDescent="0.3">
      <c r="A367" s="1" t="s">
        <v>265</v>
      </c>
      <c r="B367" s="5" t="s">
        <v>867</v>
      </c>
      <c r="C367" s="2" t="s">
        <v>12</v>
      </c>
      <c r="D367" s="2" t="s">
        <v>13</v>
      </c>
      <c r="E367" s="1">
        <v>1094</v>
      </c>
    </row>
    <row r="368" spans="1:5" x14ac:dyDescent="0.3">
      <c r="A368" s="1" t="s">
        <v>435</v>
      </c>
      <c r="B368" s="5" t="s">
        <v>868</v>
      </c>
      <c r="C368" s="2" t="s">
        <v>15</v>
      </c>
      <c r="D368" s="2" t="s">
        <v>953</v>
      </c>
      <c r="E368" s="1">
        <v>1566</v>
      </c>
    </row>
    <row r="369" spans="1:5" x14ac:dyDescent="0.3">
      <c r="A369" s="1" t="s">
        <v>441</v>
      </c>
      <c r="B369" s="5" t="s">
        <v>869</v>
      </c>
      <c r="C369" s="2" t="s">
        <v>17</v>
      </c>
      <c r="D369" s="2" t="s">
        <v>952</v>
      </c>
      <c r="E369" s="1">
        <v>1574</v>
      </c>
    </row>
    <row r="370" spans="1:5" x14ac:dyDescent="0.3">
      <c r="A370" s="1" t="s">
        <v>64</v>
      </c>
      <c r="B370" s="5" t="s">
        <v>870</v>
      </c>
      <c r="C370" s="2" t="s">
        <v>12</v>
      </c>
      <c r="D370" s="2" t="s">
        <v>923</v>
      </c>
      <c r="E370" s="1">
        <v>1048</v>
      </c>
    </row>
    <row r="371" spans="1:5" x14ac:dyDescent="0.3">
      <c r="A371" s="1" t="s">
        <v>426</v>
      </c>
      <c r="B371" s="5" t="s">
        <v>871</v>
      </c>
      <c r="C371" s="2" t="s">
        <v>12</v>
      </c>
      <c r="D371" s="2" t="s">
        <v>13</v>
      </c>
      <c r="E371" s="1">
        <v>1555</v>
      </c>
    </row>
    <row r="372" spans="1:5" x14ac:dyDescent="0.3">
      <c r="A372" s="1" t="s">
        <v>138</v>
      </c>
      <c r="B372" s="5" t="s">
        <v>872</v>
      </c>
      <c r="C372" s="2" t="s">
        <v>12</v>
      </c>
      <c r="D372" s="2" t="s">
        <v>13</v>
      </c>
      <c r="E372" s="1">
        <v>1098</v>
      </c>
    </row>
    <row r="373" spans="1:5" x14ac:dyDescent="0.3">
      <c r="A373" s="1" t="s">
        <v>318</v>
      </c>
      <c r="B373" s="5" t="s">
        <v>873</v>
      </c>
      <c r="C373" s="2" t="s">
        <v>12</v>
      </c>
      <c r="D373" s="2" t="s">
        <v>936</v>
      </c>
      <c r="E373" s="1">
        <v>1384</v>
      </c>
    </row>
    <row r="374" spans="1:5" x14ac:dyDescent="0.3">
      <c r="A374" s="1" t="s">
        <v>945</v>
      </c>
      <c r="B374" s="5" t="s">
        <v>905</v>
      </c>
      <c r="C374" s="2" t="s">
        <v>17</v>
      </c>
      <c r="D374" s="2" t="s">
        <v>952</v>
      </c>
      <c r="E374" s="1">
        <v>1529</v>
      </c>
    </row>
    <row r="375" spans="1:5" x14ac:dyDescent="0.3">
      <c r="A375" s="1" t="s">
        <v>984</v>
      </c>
      <c r="B375" s="5" t="s">
        <v>1007</v>
      </c>
      <c r="C375" s="2" t="s">
        <v>17</v>
      </c>
      <c r="D375" s="2" t="s">
        <v>952</v>
      </c>
      <c r="E375" s="1">
        <v>1168</v>
      </c>
    </row>
    <row r="376" spans="1:5" x14ac:dyDescent="0.3">
      <c r="A376" s="1" t="s">
        <v>403</v>
      </c>
      <c r="B376" s="5" t="s">
        <v>874</v>
      </c>
      <c r="C376" s="2" t="s">
        <v>12</v>
      </c>
      <c r="D376" s="2" t="s">
        <v>13</v>
      </c>
      <c r="E376" s="1">
        <v>1526</v>
      </c>
    </row>
    <row r="377" spans="1:5" x14ac:dyDescent="0.3">
      <c r="A377" s="1" t="s">
        <v>168</v>
      </c>
      <c r="B377" s="5" t="s">
        <v>875</v>
      </c>
      <c r="C377" s="2" t="s">
        <v>12</v>
      </c>
      <c r="D377" s="2" t="s">
        <v>169</v>
      </c>
      <c r="E377" s="1">
        <v>1139</v>
      </c>
    </row>
    <row r="378" spans="1:5" x14ac:dyDescent="0.3">
      <c r="A378" s="1" t="s">
        <v>400</v>
      </c>
      <c r="B378" s="5" t="s">
        <v>876</v>
      </c>
      <c r="C378" s="2" t="s">
        <v>12</v>
      </c>
      <c r="D378" s="2" t="s">
        <v>13</v>
      </c>
      <c r="E378" s="1">
        <v>1522</v>
      </c>
    </row>
    <row r="379" spans="1:5" x14ac:dyDescent="0.3">
      <c r="A379" s="1" t="s">
        <v>248</v>
      </c>
      <c r="B379" s="5" t="s">
        <v>877</v>
      </c>
      <c r="C379" s="2" t="s">
        <v>17</v>
      </c>
      <c r="D379" s="2" t="s">
        <v>952</v>
      </c>
      <c r="E379" s="1">
        <v>1237</v>
      </c>
    </row>
    <row r="380" spans="1:5" x14ac:dyDescent="0.3">
      <c r="A380" s="1" t="s">
        <v>98</v>
      </c>
      <c r="B380" s="5" t="s">
        <v>878</v>
      </c>
      <c r="C380" s="2" t="s">
        <v>12</v>
      </c>
      <c r="D380" s="2" t="s">
        <v>921</v>
      </c>
      <c r="E380" s="1">
        <v>1281</v>
      </c>
    </row>
    <row r="381" spans="1:5" x14ac:dyDescent="0.3">
      <c r="A381" s="1" t="s">
        <v>418</v>
      </c>
      <c r="B381" s="5" t="s">
        <v>879</v>
      </c>
      <c r="C381" s="2" t="s">
        <v>12</v>
      </c>
      <c r="D381" s="2" t="s">
        <v>939</v>
      </c>
      <c r="E381" s="1">
        <v>1545.1</v>
      </c>
    </row>
    <row r="382" spans="1:5" x14ac:dyDescent="0.3">
      <c r="A382" s="1" t="s">
        <v>83</v>
      </c>
      <c r="B382" s="5" t="s">
        <v>880</v>
      </c>
      <c r="C382" s="2" t="s">
        <v>15</v>
      </c>
      <c r="D382" s="2" t="s">
        <v>953</v>
      </c>
      <c r="E382" s="1">
        <v>1260</v>
      </c>
    </row>
    <row r="383" spans="1:5" x14ac:dyDescent="0.3">
      <c r="A383" s="1" t="s">
        <v>26</v>
      </c>
      <c r="B383" s="5" t="s">
        <v>881</v>
      </c>
      <c r="C383" s="2" t="s">
        <v>12</v>
      </c>
      <c r="D383" s="2" t="s">
        <v>13</v>
      </c>
      <c r="E383" s="1">
        <v>1012</v>
      </c>
    </row>
    <row r="384" spans="1:5" x14ac:dyDescent="0.3">
      <c r="A384" s="1" t="s">
        <v>188</v>
      </c>
      <c r="B384" s="5" t="s">
        <v>882</v>
      </c>
      <c r="C384" s="2" t="s">
        <v>15</v>
      </c>
      <c r="D384" s="2" t="s">
        <v>953</v>
      </c>
      <c r="E384" s="1">
        <v>1164</v>
      </c>
    </row>
    <row r="385" spans="1:5" x14ac:dyDescent="0.3">
      <c r="A385" s="1" t="s">
        <v>132</v>
      </c>
      <c r="B385" s="5" t="s">
        <v>883</v>
      </c>
      <c r="C385" s="2" t="s">
        <v>15</v>
      </c>
      <c r="D385" s="2" t="s">
        <v>953</v>
      </c>
      <c r="E385" s="1">
        <v>1322</v>
      </c>
    </row>
    <row r="386" spans="1:5" x14ac:dyDescent="0.3">
      <c r="A386" s="1" t="s">
        <v>371</v>
      </c>
      <c r="B386" s="5" t="s">
        <v>1008</v>
      </c>
      <c r="C386" s="2" t="s">
        <v>12</v>
      </c>
      <c r="D386" s="2" t="s">
        <v>341</v>
      </c>
      <c r="E386" s="1">
        <v>1463</v>
      </c>
    </row>
    <row r="387" spans="1:5" x14ac:dyDescent="0.3">
      <c r="A387" s="1" t="s">
        <v>280</v>
      </c>
      <c r="B387" s="5" t="s">
        <v>884</v>
      </c>
      <c r="C387" s="2" t="s">
        <v>17</v>
      </c>
      <c r="D387" s="2" t="s">
        <v>952</v>
      </c>
      <c r="E387" s="1">
        <v>1075</v>
      </c>
    </row>
    <row r="388" spans="1:5" x14ac:dyDescent="0.3">
      <c r="A388" s="1" t="s">
        <v>457</v>
      </c>
      <c r="B388" s="5" t="s">
        <v>885</v>
      </c>
      <c r="C388" s="2" t="s">
        <v>17</v>
      </c>
      <c r="D388" s="2" t="s">
        <v>952</v>
      </c>
      <c r="E388" s="1">
        <v>1601</v>
      </c>
    </row>
    <row r="389" spans="1:5" x14ac:dyDescent="0.3">
      <c r="A389" s="1" t="s">
        <v>249</v>
      </c>
      <c r="B389" s="5" t="s">
        <v>886</v>
      </c>
      <c r="C389" s="2" t="s">
        <v>15</v>
      </c>
      <c r="D389" s="2" t="s">
        <v>953</v>
      </c>
      <c r="E389" s="1">
        <v>1238</v>
      </c>
    </row>
    <row r="390" spans="1:5" x14ac:dyDescent="0.3">
      <c r="A390" s="1" t="s">
        <v>31</v>
      </c>
      <c r="B390" s="5" t="s">
        <v>887</v>
      </c>
      <c r="C390" s="2" t="s">
        <v>15</v>
      </c>
      <c r="D390" s="2" t="s">
        <v>953</v>
      </c>
      <c r="E390" s="1">
        <v>1016</v>
      </c>
    </row>
    <row r="391" spans="1:5" x14ac:dyDescent="0.3">
      <c r="A391" s="1" t="s">
        <v>45</v>
      </c>
      <c r="B391" s="5" t="s">
        <v>888</v>
      </c>
      <c r="C391" s="2" t="s">
        <v>12</v>
      </c>
      <c r="D391" s="2" t="s">
        <v>46</v>
      </c>
      <c r="E391" s="1">
        <v>1027</v>
      </c>
    </row>
    <row r="392" spans="1:5" x14ac:dyDescent="0.3">
      <c r="A392" s="1" t="s">
        <v>322</v>
      </c>
      <c r="B392" s="5" t="s">
        <v>889</v>
      </c>
      <c r="C392" s="2" t="s">
        <v>15</v>
      </c>
      <c r="D392" s="2" t="s">
        <v>953</v>
      </c>
      <c r="E392" s="1">
        <v>1389</v>
      </c>
    </row>
    <row r="393" spans="1:5" x14ac:dyDescent="0.3">
      <c r="A393" s="1" t="s">
        <v>340</v>
      </c>
      <c r="B393" s="5" t="s">
        <v>890</v>
      </c>
      <c r="C393" s="2" t="s">
        <v>12</v>
      </c>
      <c r="D393" s="2" t="s">
        <v>13</v>
      </c>
      <c r="E393" s="1">
        <v>1422</v>
      </c>
    </row>
    <row r="394" spans="1:5" x14ac:dyDescent="0.3">
      <c r="A394" s="1" t="s">
        <v>199</v>
      </c>
      <c r="B394" s="5" t="s">
        <v>891</v>
      </c>
      <c r="C394" s="2" t="s">
        <v>17</v>
      </c>
      <c r="D394" s="2" t="s">
        <v>952</v>
      </c>
      <c r="E394" s="1">
        <v>1177</v>
      </c>
    </row>
    <row r="395" spans="1:5" x14ac:dyDescent="0.3">
      <c r="A395" s="1" t="s">
        <v>208</v>
      </c>
      <c r="B395" s="5" t="s">
        <v>892</v>
      </c>
      <c r="C395" s="2" t="s">
        <v>12</v>
      </c>
      <c r="D395" s="2" t="s">
        <v>13</v>
      </c>
      <c r="E395" s="1">
        <v>1188</v>
      </c>
    </row>
    <row r="396" spans="1:5" x14ac:dyDescent="0.3">
      <c r="A396" s="1" t="s">
        <v>342</v>
      </c>
      <c r="B396" s="5" t="s">
        <v>893</v>
      </c>
      <c r="C396" s="2" t="s">
        <v>12</v>
      </c>
      <c r="D396" s="2" t="s">
        <v>13</v>
      </c>
      <c r="E396" s="1">
        <v>1414</v>
      </c>
    </row>
    <row r="397" spans="1:5" x14ac:dyDescent="0.3">
      <c r="A397" s="1" t="s">
        <v>306</v>
      </c>
      <c r="B397" s="5" t="s">
        <v>894</v>
      </c>
      <c r="C397" s="2" t="s">
        <v>15</v>
      </c>
      <c r="D397" s="2" t="s">
        <v>953</v>
      </c>
      <c r="E397" s="1">
        <v>1369</v>
      </c>
    </row>
    <row r="398" spans="1:5" x14ac:dyDescent="0.3">
      <c r="A398" s="1" t="s">
        <v>193</v>
      </c>
      <c r="B398" s="5" t="s">
        <v>895</v>
      </c>
      <c r="C398" s="2" t="s">
        <v>12</v>
      </c>
      <c r="D398" s="2" t="s">
        <v>13</v>
      </c>
      <c r="E398" s="1">
        <v>1171</v>
      </c>
    </row>
    <row r="399" spans="1:5" x14ac:dyDescent="0.3">
      <c r="A399" s="1" t="s">
        <v>328</v>
      </c>
      <c r="B399" s="5" t="s">
        <v>896</v>
      </c>
      <c r="C399" s="2" t="s">
        <v>12</v>
      </c>
      <c r="D399" s="2" t="s">
        <v>13</v>
      </c>
      <c r="E399" s="1">
        <v>1394</v>
      </c>
    </row>
    <row r="400" spans="1:5" x14ac:dyDescent="0.3">
      <c r="A400" s="1" t="s">
        <v>263</v>
      </c>
      <c r="B400" s="5" t="s">
        <v>897</v>
      </c>
      <c r="C400" s="2" t="s">
        <v>12</v>
      </c>
      <c r="D400" s="2" t="s">
        <v>264</v>
      </c>
      <c r="E400" s="1">
        <v>1093</v>
      </c>
    </row>
    <row r="401" spans="1:5" x14ac:dyDescent="0.3">
      <c r="A401" s="1" t="s">
        <v>377</v>
      </c>
      <c r="B401" s="5" t="s">
        <v>898</v>
      </c>
      <c r="C401" s="2" t="s">
        <v>12</v>
      </c>
      <c r="D401" s="2" t="s">
        <v>378</v>
      </c>
      <c r="E401" s="1">
        <v>1470</v>
      </c>
    </row>
    <row r="402" spans="1:5" x14ac:dyDescent="0.3">
      <c r="A402" s="1" t="s">
        <v>291</v>
      </c>
      <c r="B402" s="5" t="s">
        <v>899</v>
      </c>
      <c r="C402" s="2" t="s">
        <v>12</v>
      </c>
      <c r="D402" s="2" t="s">
        <v>921</v>
      </c>
      <c r="E402" s="1">
        <v>1341</v>
      </c>
    </row>
    <row r="403" spans="1:5" x14ac:dyDescent="0.3">
      <c r="A403" s="1" t="s">
        <v>412</v>
      </c>
      <c r="B403" s="5" t="s">
        <v>1009</v>
      </c>
      <c r="C403" s="2" t="s">
        <v>12</v>
      </c>
      <c r="D403" s="2" t="s">
        <v>13</v>
      </c>
      <c r="E403" s="1">
        <v>1541</v>
      </c>
    </row>
    <row r="404" spans="1:5" x14ac:dyDescent="0.3">
      <c r="A404" s="1" t="s">
        <v>269</v>
      </c>
      <c r="B404" s="5" t="s">
        <v>900</v>
      </c>
      <c r="C404" s="2" t="s">
        <v>17</v>
      </c>
      <c r="D404" s="2" t="s">
        <v>952</v>
      </c>
      <c r="E404" s="1">
        <v>1087</v>
      </c>
    </row>
    <row r="405" spans="1:5" x14ac:dyDescent="0.3">
      <c r="A405" s="1" t="s">
        <v>344</v>
      </c>
      <c r="B405" s="5" t="s">
        <v>901</v>
      </c>
      <c r="C405" s="2" t="s">
        <v>15</v>
      </c>
      <c r="D405" s="2" t="s">
        <v>953</v>
      </c>
      <c r="E405" s="1">
        <v>1418</v>
      </c>
    </row>
    <row r="406" spans="1:5" x14ac:dyDescent="0.3">
      <c r="A406" s="1" t="s">
        <v>449</v>
      </c>
      <c r="B406" s="5" t="s">
        <v>902</v>
      </c>
      <c r="C406" s="2" t="s">
        <v>12</v>
      </c>
      <c r="D406" s="2" t="s">
        <v>450</v>
      </c>
      <c r="E406" s="1">
        <v>1582</v>
      </c>
    </row>
    <row r="407" spans="1:5" x14ac:dyDescent="0.3">
      <c r="A407" s="1" t="s">
        <v>233</v>
      </c>
      <c r="B407" s="5" t="s">
        <v>903</v>
      </c>
      <c r="C407" s="2" t="s">
        <v>12</v>
      </c>
      <c r="D407" s="2" t="s">
        <v>234</v>
      </c>
      <c r="E407" s="1">
        <v>1218</v>
      </c>
    </row>
    <row r="408" spans="1:5" x14ac:dyDescent="0.3">
      <c r="A408" s="1" t="s">
        <v>985</v>
      </c>
      <c r="B408" s="5" t="s">
        <v>1010</v>
      </c>
      <c r="C408" s="2"/>
      <c r="D408" s="2" t="s">
        <v>1011</v>
      </c>
      <c r="E408" s="1">
        <v>1625</v>
      </c>
    </row>
  </sheetData>
  <autoFilter ref="A1:E408" xr:uid="{00000000-0001-0000-0500-000000000000}"/>
  <sortState xmlns:xlrd2="http://schemas.microsoft.com/office/spreadsheetml/2017/richdata2" ref="A2:E407">
    <sortCondition ref="A2:A407"/>
  </sortState>
  <phoneticPr fontId="12" type="noConversion"/>
  <pageMargins left="0.7" right="0.7" top="0.75" bottom="0.75" header="0.3" footer="0.3"/>
  <pageSetup paperSize="9"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2"/>
  <sheetViews>
    <sheetView showGridLines="0" workbookViewId="0">
      <selection activeCell="D21" sqref="D21"/>
    </sheetView>
  </sheetViews>
  <sheetFormatPr defaultRowHeight="14.4" x14ac:dyDescent="0.3"/>
  <cols>
    <col min="2" max="2" width="24.88671875" bestFit="1" customWidth="1"/>
  </cols>
  <sheetData>
    <row r="1" spans="1:3" x14ac:dyDescent="0.3">
      <c r="A1" t="s">
        <v>462</v>
      </c>
      <c r="B1" t="s">
        <v>463</v>
      </c>
      <c r="C1" t="s">
        <v>974</v>
      </c>
    </row>
    <row r="2" spans="1:3" x14ac:dyDescent="0.3">
      <c r="A2" t="s">
        <v>470</v>
      </c>
      <c r="B2" t="s">
        <v>471</v>
      </c>
      <c r="C2" t="s">
        <v>462</v>
      </c>
    </row>
    <row r="3" spans="1:3" x14ac:dyDescent="0.3">
      <c r="A3" t="s">
        <v>472</v>
      </c>
      <c r="B3" t="s">
        <v>473</v>
      </c>
      <c r="C3" t="s">
        <v>462</v>
      </c>
    </row>
    <row r="4" spans="1:3" x14ac:dyDescent="0.3">
      <c r="A4" t="s">
        <v>474</v>
      </c>
      <c r="B4" t="s">
        <v>475</v>
      </c>
      <c r="C4" t="s">
        <v>462</v>
      </c>
    </row>
    <row r="5" spans="1:3" x14ac:dyDescent="0.3">
      <c r="A5" t="s">
        <v>476</v>
      </c>
      <c r="B5" t="s">
        <v>477</v>
      </c>
      <c r="C5" t="s">
        <v>462</v>
      </c>
    </row>
    <row r="6" spans="1:3" x14ac:dyDescent="0.3">
      <c r="A6" t="s">
        <v>478</v>
      </c>
      <c r="B6" t="s">
        <v>479</v>
      </c>
      <c r="C6" t="s">
        <v>462</v>
      </c>
    </row>
    <row r="7" spans="1:3" x14ac:dyDescent="0.3">
      <c r="A7" t="s">
        <v>485</v>
      </c>
      <c r="B7" t="s">
        <v>486</v>
      </c>
      <c r="C7" t="s">
        <v>462</v>
      </c>
    </row>
    <row r="8" spans="1:3" x14ac:dyDescent="0.3">
      <c r="A8" t="s">
        <v>480</v>
      </c>
      <c r="B8" t="s">
        <v>481</v>
      </c>
      <c r="C8" t="s">
        <v>462</v>
      </c>
    </row>
    <row r="9" spans="1:3" x14ac:dyDescent="0.3">
      <c r="A9" t="s">
        <v>489</v>
      </c>
      <c r="B9" t="s">
        <v>490</v>
      </c>
      <c r="C9" t="s">
        <v>462</v>
      </c>
    </row>
    <row r="10" spans="1:3" x14ac:dyDescent="0.3">
      <c r="A10" t="s">
        <v>493</v>
      </c>
      <c r="B10" t="s">
        <v>494</v>
      </c>
      <c r="C10" t="s">
        <v>462</v>
      </c>
    </row>
    <row r="11" spans="1:3" x14ac:dyDescent="0.3">
      <c r="A11" t="s">
        <v>497</v>
      </c>
      <c r="B11" t="s">
        <v>498</v>
      </c>
      <c r="C11" t="s">
        <v>462</v>
      </c>
    </row>
    <row r="12" spans="1:3" x14ac:dyDescent="0.3">
      <c r="A12" t="s">
        <v>13</v>
      </c>
      <c r="B12" t="s">
        <v>482</v>
      </c>
      <c r="C12" t="s">
        <v>462</v>
      </c>
    </row>
    <row r="13" spans="1:3" x14ac:dyDescent="0.3">
      <c r="A13" t="s">
        <v>483</v>
      </c>
      <c r="B13" t="s">
        <v>484</v>
      </c>
      <c r="C13" t="s">
        <v>462</v>
      </c>
    </row>
    <row r="14" spans="1:3" x14ac:dyDescent="0.3">
      <c r="A14" t="s">
        <v>487</v>
      </c>
      <c r="B14" t="s">
        <v>488</v>
      </c>
      <c r="C14" t="s">
        <v>462</v>
      </c>
    </row>
    <row r="15" spans="1:3" x14ac:dyDescent="0.3">
      <c r="A15" t="s">
        <v>495</v>
      </c>
      <c r="B15" t="s">
        <v>496</v>
      </c>
      <c r="C15" t="s">
        <v>462</v>
      </c>
    </row>
    <row r="16" spans="1:3" x14ac:dyDescent="0.3">
      <c r="A16" t="s">
        <v>499</v>
      </c>
      <c r="B16" t="s">
        <v>500</v>
      </c>
      <c r="C16" t="s">
        <v>462</v>
      </c>
    </row>
    <row r="17" spans="1:3" x14ac:dyDescent="0.3">
      <c r="A17" t="s">
        <v>491</v>
      </c>
      <c r="B17" t="s">
        <v>492</v>
      </c>
      <c r="C17" t="s">
        <v>462</v>
      </c>
    </row>
    <row r="18" spans="1:3" x14ac:dyDescent="0.3">
      <c r="A18" s="64" t="s">
        <v>466</v>
      </c>
      <c r="B18" s="64" t="s">
        <v>467</v>
      </c>
      <c r="C18" t="s">
        <v>521</v>
      </c>
    </row>
    <row r="19" spans="1:3" x14ac:dyDescent="0.3">
      <c r="A19" s="64" t="s">
        <v>464</v>
      </c>
      <c r="B19" s="64" t="s">
        <v>465</v>
      </c>
      <c r="C19" t="s">
        <v>521</v>
      </c>
    </row>
    <row r="20" spans="1:3" x14ac:dyDescent="0.3">
      <c r="A20" s="64" t="s">
        <v>468</v>
      </c>
      <c r="B20" s="64" t="s">
        <v>469</v>
      </c>
      <c r="C20" t="s">
        <v>521</v>
      </c>
    </row>
    <row r="21" spans="1:3" x14ac:dyDescent="0.3">
      <c r="A21" s="64" t="s">
        <v>503</v>
      </c>
      <c r="B21" s="64" t="s">
        <v>519</v>
      </c>
      <c r="C21" t="s">
        <v>521</v>
      </c>
    </row>
    <row r="22" spans="1:3" x14ac:dyDescent="0.3">
      <c r="A22" s="64" t="s">
        <v>518</v>
      </c>
      <c r="B22" s="64" t="s">
        <v>520</v>
      </c>
      <c r="C22" t="s">
        <v>521</v>
      </c>
    </row>
  </sheetData>
  <sortState xmlns:xlrd2="http://schemas.microsoft.com/office/spreadsheetml/2017/richdata2" ref="A2:E23">
    <sortCondition ref="D2:D23"/>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A586A-3A28-48AB-BBD2-C212B3AA7B8A}">
  <dimension ref="A1:S14"/>
  <sheetViews>
    <sheetView workbookViewId="0">
      <selection activeCell="A14" sqref="A14"/>
    </sheetView>
  </sheetViews>
  <sheetFormatPr defaultRowHeight="14.4" x14ac:dyDescent="0.3"/>
  <cols>
    <col min="2" max="2" width="10.5546875" bestFit="1" customWidth="1"/>
  </cols>
  <sheetData>
    <row r="1" spans="1:19" x14ac:dyDescent="0.3">
      <c r="A1" t="s">
        <v>964</v>
      </c>
      <c r="C1">
        <v>2008</v>
      </c>
      <c r="D1">
        <f>C1+1</f>
        <v>2009</v>
      </c>
      <c r="E1">
        <f t="shared" ref="E1:S1" si="0">D1+1</f>
        <v>2010</v>
      </c>
      <c r="F1">
        <f t="shared" si="0"/>
        <v>2011</v>
      </c>
      <c r="G1">
        <f t="shared" si="0"/>
        <v>2012</v>
      </c>
      <c r="H1">
        <f t="shared" si="0"/>
        <v>2013</v>
      </c>
      <c r="I1">
        <f t="shared" si="0"/>
        <v>2014</v>
      </c>
      <c r="J1">
        <f t="shared" si="0"/>
        <v>2015</v>
      </c>
      <c r="K1">
        <f t="shared" si="0"/>
        <v>2016</v>
      </c>
      <c r="L1">
        <f t="shared" si="0"/>
        <v>2017</v>
      </c>
      <c r="M1">
        <f t="shared" si="0"/>
        <v>2018</v>
      </c>
      <c r="N1">
        <f t="shared" si="0"/>
        <v>2019</v>
      </c>
      <c r="O1">
        <f t="shared" si="0"/>
        <v>2020</v>
      </c>
      <c r="P1">
        <f t="shared" si="0"/>
        <v>2021</v>
      </c>
      <c r="Q1">
        <f>P1+1</f>
        <v>2022</v>
      </c>
      <c r="R1">
        <f t="shared" si="0"/>
        <v>2023</v>
      </c>
      <c r="S1">
        <f t="shared" si="0"/>
        <v>2024</v>
      </c>
    </row>
    <row r="2" spans="1:19" x14ac:dyDescent="0.3">
      <c r="A2" t="s">
        <v>908</v>
      </c>
      <c r="B2">
        <v>31</v>
      </c>
      <c r="C2">
        <v>39447</v>
      </c>
      <c r="D2">
        <f>C$13+$B13</f>
        <v>39813</v>
      </c>
      <c r="E2">
        <f t="shared" ref="E2:F2" si="1">D$13+$B13</f>
        <v>40178</v>
      </c>
      <c r="F2">
        <f t="shared" si="1"/>
        <v>40543</v>
      </c>
      <c r="G2">
        <f t="shared" ref="G2:S2" si="2">F$13+$B13</f>
        <v>40908</v>
      </c>
      <c r="H2">
        <f t="shared" si="2"/>
        <v>41274</v>
      </c>
      <c r="I2">
        <f t="shared" si="2"/>
        <v>41639</v>
      </c>
      <c r="J2">
        <f t="shared" si="2"/>
        <v>42004</v>
      </c>
      <c r="K2">
        <f t="shared" si="2"/>
        <v>42369</v>
      </c>
      <c r="L2">
        <f t="shared" si="2"/>
        <v>42735</v>
      </c>
      <c r="M2">
        <f t="shared" si="2"/>
        <v>43100</v>
      </c>
      <c r="N2">
        <f t="shared" si="2"/>
        <v>43465</v>
      </c>
      <c r="O2">
        <f t="shared" si="2"/>
        <v>43830</v>
      </c>
      <c r="P2">
        <f t="shared" si="2"/>
        <v>44196</v>
      </c>
      <c r="Q2">
        <f t="shared" si="2"/>
        <v>44561</v>
      </c>
      <c r="R2">
        <f t="shared" si="2"/>
        <v>44926</v>
      </c>
      <c r="S2">
        <f t="shared" si="2"/>
        <v>45291</v>
      </c>
    </row>
    <row r="3" spans="1:19" x14ac:dyDescent="0.3">
      <c r="A3" t="s">
        <v>909</v>
      </c>
      <c r="B3">
        <v>28</v>
      </c>
      <c r="C3">
        <f>C2+$B2</f>
        <v>39478</v>
      </c>
      <c r="D3">
        <f>D2+$B2</f>
        <v>39844</v>
      </c>
      <c r="E3">
        <f t="shared" ref="E3:F13" si="3">E2+$B2</f>
        <v>40209</v>
      </c>
      <c r="F3">
        <f t="shared" si="3"/>
        <v>40574</v>
      </c>
      <c r="G3">
        <f t="shared" ref="G3:L3" si="4">G2+$B2</f>
        <v>40939</v>
      </c>
      <c r="H3">
        <f t="shared" si="4"/>
        <v>41305</v>
      </c>
      <c r="I3">
        <f t="shared" si="4"/>
        <v>41670</v>
      </c>
      <c r="J3">
        <f t="shared" si="4"/>
        <v>42035</v>
      </c>
      <c r="K3">
        <f t="shared" si="4"/>
        <v>42400</v>
      </c>
      <c r="L3">
        <f t="shared" si="4"/>
        <v>42766</v>
      </c>
      <c r="M3">
        <f t="shared" ref="M3:S3" si="5">M2+$B2</f>
        <v>43131</v>
      </c>
      <c r="N3">
        <f t="shared" si="5"/>
        <v>43496</v>
      </c>
      <c r="O3">
        <f t="shared" si="5"/>
        <v>43861</v>
      </c>
      <c r="P3">
        <f t="shared" si="5"/>
        <v>44227</v>
      </c>
      <c r="Q3">
        <f t="shared" si="5"/>
        <v>44592</v>
      </c>
      <c r="R3">
        <f t="shared" si="5"/>
        <v>44957</v>
      </c>
      <c r="S3">
        <f t="shared" si="5"/>
        <v>45322</v>
      </c>
    </row>
    <row r="4" spans="1:19" x14ac:dyDescent="0.3">
      <c r="A4" t="s">
        <v>910</v>
      </c>
      <c r="B4">
        <v>31</v>
      </c>
      <c r="C4">
        <f>C3+$B3+1</f>
        <v>39507</v>
      </c>
      <c r="D4">
        <f t="shared" ref="D4:D13" si="6">D3+$B3</f>
        <v>39872</v>
      </c>
      <c r="E4">
        <f t="shared" si="3"/>
        <v>40237</v>
      </c>
      <c r="F4">
        <f t="shared" si="3"/>
        <v>40602</v>
      </c>
      <c r="G4">
        <f>G3+$B3+1</f>
        <v>40968</v>
      </c>
      <c r="H4">
        <f t="shared" ref="H4:H13" si="7">H3+$B3</f>
        <v>41333</v>
      </c>
      <c r="I4">
        <f t="shared" ref="I4:I13" si="8">I3+$B3</f>
        <v>41698</v>
      </c>
      <c r="J4">
        <f t="shared" ref="J4:J13" si="9">J3+$B3</f>
        <v>42063</v>
      </c>
      <c r="K4">
        <f>K3+$B3+1</f>
        <v>42429</v>
      </c>
      <c r="L4">
        <f t="shared" ref="L4:L13" si="10">L3+$B3</f>
        <v>42794</v>
      </c>
      <c r="M4">
        <f t="shared" ref="M4:M13" si="11">M3+$B3</f>
        <v>43159</v>
      </c>
      <c r="N4">
        <f t="shared" ref="N4:N13" si="12">N3+$B3</f>
        <v>43524</v>
      </c>
      <c r="O4">
        <f>O3+$B3+1</f>
        <v>43890</v>
      </c>
      <c r="P4">
        <f t="shared" ref="P4:P13" si="13">P3+$B3</f>
        <v>44255</v>
      </c>
      <c r="Q4">
        <f t="shared" ref="Q4:Q13" si="14">Q3+$B3</f>
        <v>44620</v>
      </c>
      <c r="R4">
        <f t="shared" ref="R4:R13" si="15">R3+$B3</f>
        <v>44985</v>
      </c>
      <c r="S4">
        <f>S3+$B3+1</f>
        <v>45351</v>
      </c>
    </row>
    <row r="5" spans="1:19" x14ac:dyDescent="0.3">
      <c r="A5" t="s">
        <v>911</v>
      </c>
      <c r="B5">
        <v>30</v>
      </c>
      <c r="C5">
        <f>C4+$B4</f>
        <v>39538</v>
      </c>
      <c r="D5">
        <f t="shared" si="6"/>
        <v>39903</v>
      </c>
      <c r="E5">
        <f t="shared" si="3"/>
        <v>40268</v>
      </c>
      <c r="F5">
        <f t="shared" si="3"/>
        <v>40633</v>
      </c>
      <c r="G5">
        <f t="shared" ref="G5:G13" si="16">G4+$B4</f>
        <v>40999</v>
      </c>
      <c r="H5">
        <f t="shared" si="7"/>
        <v>41364</v>
      </c>
      <c r="I5">
        <f t="shared" si="8"/>
        <v>41729</v>
      </c>
      <c r="J5">
        <f t="shared" si="9"/>
        <v>42094</v>
      </c>
      <c r="K5">
        <f t="shared" ref="K5:K13" si="17">K4+$B4</f>
        <v>42460</v>
      </c>
      <c r="L5">
        <f t="shared" si="10"/>
        <v>42825</v>
      </c>
      <c r="M5">
        <f t="shared" si="11"/>
        <v>43190</v>
      </c>
      <c r="N5">
        <f t="shared" si="12"/>
        <v>43555</v>
      </c>
      <c r="O5">
        <f t="shared" ref="O5:O13" si="18">O4+$B4</f>
        <v>43921</v>
      </c>
      <c r="P5">
        <f t="shared" si="13"/>
        <v>44286</v>
      </c>
      <c r="Q5">
        <f t="shared" si="14"/>
        <v>44651</v>
      </c>
      <c r="R5">
        <f t="shared" si="15"/>
        <v>45016</v>
      </c>
      <c r="S5">
        <f t="shared" ref="S5:S13" si="19">S4+$B4</f>
        <v>45382</v>
      </c>
    </row>
    <row r="6" spans="1:19" x14ac:dyDescent="0.3">
      <c r="A6" t="s">
        <v>912</v>
      </c>
      <c r="B6">
        <v>31</v>
      </c>
      <c r="C6">
        <f t="shared" ref="C6:C13" si="20">C5+$B5</f>
        <v>39568</v>
      </c>
      <c r="D6">
        <f t="shared" si="6"/>
        <v>39933</v>
      </c>
      <c r="E6">
        <f t="shared" si="3"/>
        <v>40298</v>
      </c>
      <c r="F6">
        <f t="shared" si="3"/>
        <v>40663</v>
      </c>
      <c r="G6">
        <f t="shared" si="16"/>
        <v>41029</v>
      </c>
      <c r="H6">
        <f t="shared" si="7"/>
        <v>41394</v>
      </c>
      <c r="I6">
        <f t="shared" si="8"/>
        <v>41759</v>
      </c>
      <c r="J6">
        <f t="shared" si="9"/>
        <v>42124</v>
      </c>
      <c r="K6">
        <f t="shared" si="17"/>
        <v>42490</v>
      </c>
      <c r="L6">
        <f t="shared" si="10"/>
        <v>42855</v>
      </c>
      <c r="M6">
        <f t="shared" si="11"/>
        <v>43220</v>
      </c>
      <c r="N6">
        <f t="shared" si="12"/>
        <v>43585</v>
      </c>
      <c r="O6">
        <f t="shared" si="18"/>
        <v>43951</v>
      </c>
      <c r="P6">
        <f t="shared" si="13"/>
        <v>44316</v>
      </c>
      <c r="Q6">
        <f t="shared" si="14"/>
        <v>44681</v>
      </c>
      <c r="R6">
        <f t="shared" si="15"/>
        <v>45046</v>
      </c>
      <c r="S6">
        <f t="shared" si="19"/>
        <v>45412</v>
      </c>
    </row>
    <row r="7" spans="1:19" x14ac:dyDescent="0.3">
      <c r="A7" t="s">
        <v>967</v>
      </c>
      <c r="B7">
        <v>30</v>
      </c>
      <c r="C7">
        <f t="shared" si="20"/>
        <v>39599</v>
      </c>
      <c r="D7">
        <f t="shared" si="6"/>
        <v>39964</v>
      </c>
      <c r="E7">
        <f t="shared" si="3"/>
        <v>40329</v>
      </c>
      <c r="F7">
        <f t="shared" si="3"/>
        <v>40694</v>
      </c>
      <c r="G7">
        <f t="shared" si="16"/>
        <v>41060</v>
      </c>
      <c r="H7">
        <f t="shared" si="7"/>
        <v>41425</v>
      </c>
      <c r="I7">
        <f t="shared" si="8"/>
        <v>41790</v>
      </c>
      <c r="J7">
        <f t="shared" si="9"/>
        <v>42155</v>
      </c>
      <c r="K7">
        <f t="shared" si="17"/>
        <v>42521</v>
      </c>
      <c r="L7">
        <f t="shared" si="10"/>
        <v>42886</v>
      </c>
      <c r="M7">
        <f t="shared" si="11"/>
        <v>43251</v>
      </c>
      <c r="N7">
        <f t="shared" si="12"/>
        <v>43616</v>
      </c>
      <c r="O7">
        <f t="shared" si="18"/>
        <v>43982</v>
      </c>
      <c r="P7">
        <f t="shared" si="13"/>
        <v>44347</v>
      </c>
      <c r="Q7">
        <f t="shared" si="14"/>
        <v>44712</v>
      </c>
      <c r="R7">
        <f t="shared" si="15"/>
        <v>45077</v>
      </c>
      <c r="S7">
        <f t="shared" si="19"/>
        <v>45443</v>
      </c>
    </row>
    <row r="8" spans="1:19" x14ac:dyDescent="0.3">
      <c r="A8" t="s">
        <v>968</v>
      </c>
      <c r="B8">
        <v>31</v>
      </c>
      <c r="C8">
        <f t="shared" si="20"/>
        <v>39629</v>
      </c>
      <c r="D8">
        <f t="shared" si="6"/>
        <v>39994</v>
      </c>
      <c r="E8">
        <f t="shared" si="3"/>
        <v>40359</v>
      </c>
      <c r="F8">
        <f t="shared" si="3"/>
        <v>40724</v>
      </c>
      <c r="G8">
        <f t="shared" si="16"/>
        <v>41090</v>
      </c>
      <c r="H8">
        <f t="shared" si="7"/>
        <v>41455</v>
      </c>
      <c r="I8">
        <f t="shared" si="8"/>
        <v>41820</v>
      </c>
      <c r="J8">
        <f t="shared" si="9"/>
        <v>42185</v>
      </c>
      <c r="K8">
        <f t="shared" si="17"/>
        <v>42551</v>
      </c>
      <c r="L8">
        <f t="shared" si="10"/>
        <v>42916</v>
      </c>
      <c r="M8">
        <f t="shared" si="11"/>
        <v>43281</v>
      </c>
      <c r="N8">
        <f t="shared" si="12"/>
        <v>43646</v>
      </c>
      <c r="O8">
        <f t="shared" si="18"/>
        <v>44012</v>
      </c>
      <c r="P8">
        <f t="shared" si="13"/>
        <v>44377</v>
      </c>
      <c r="Q8">
        <f t="shared" si="14"/>
        <v>44742</v>
      </c>
      <c r="R8">
        <f t="shared" si="15"/>
        <v>45107</v>
      </c>
      <c r="S8">
        <f t="shared" si="19"/>
        <v>45473</v>
      </c>
    </row>
    <row r="9" spans="1:19" x14ac:dyDescent="0.3">
      <c r="A9" t="s">
        <v>913</v>
      </c>
      <c r="B9">
        <v>31</v>
      </c>
      <c r="C9">
        <f t="shared" si="20"/>
        <v>39660</v>
      </c>
      <c r="D9">
        <f t="shared" si="6"/>
        <v>40025</v>
      </c>
      <c r="E9">
        <f t="shared" si="3"/>
        <v>40390</v>
      </c>
      <c r="F9">
        <f t="shared" si="3"/>
        <v>40755</v>
      </c>
      <c r="G9">
        <f t="shared" si="16"/>
        <v>41121</v>
      </c>
      <c r="H9">
        <f t="shared" si="7"/>
        <v>41486</v>
      </c>
      <c r="I9">
        <f t="shared" si="8"/>
        <v>41851</v>
      </c>
      <c r="J9">
        <f t="shared" si="9"/>
        <v>42216</v>
      </c>
      <c r="K9">
        <f t="shared" si="17"/>
        <v>42582</v>
      </c>
      <c r="L9">
        <f t="shared" si="10"/>
        <v>42947</v>
      </c>
      <c r="M9">
        <f t="shared" si="11"/>
        <v>43312</v>
      </c>
      <c r="N9">
        <f t="shared" si="12"/>
        <v>43677</v>
      </c>
      <c r="O9">
        <f t="shared" si="18"/>
        <v>44043</v>
      </c>
      <c r="P9">
        <f t="shared" si="13"/>
        <v>44408</v>
      </c>
      <c r="Q9">
        <f t="shared" si="14"/>
        <v>44773</v>
      </c>
      <c r="R9">
        <f t="shared" si="15"/>
        <v>45138</v>
      </c>
      <c r="S9">
        <f t="shared" si="19"/>
        <v>45504</v>
      </c>
    </row>
    <row r="10" spans="1:19" x14ac:dyDescent="0.3">
      <c r="A10" t="s">
        <v>914</v>
      </c>
      <c r="B10">
        <v>30</v>
      </c>
      <c r="C10">
        <f t="shared" si="20"/>
        <v>39691</v>
      </c>
      <c r="D10">
        <f t="shared" si="6"/>
        <v>40056</v>
      </c>
      <c r="E10">
        <f t="shared" si="3"/>
        <v>40421</v>
      </c>
      <c r="F10">
        <f t="shared" si="3"/>
        <v>40786</v>
      </c>
      <c r="G10">
        <f t="shared" si="16"/>
        <v>41152</v>
      </c>
      <c r="H10">
        <f t="shared" si="7"/>
        <v>41517</v>
      </c>
      <c r="I10">
        <f t="shared" si="8"/>
        <v>41882</v>
      </c>
      <c r="J10">
        <f t="shared" si="9"/>
        <v>42247</v>
      </c>
      <c r="K10">
        <f t="shared" si="17"/>
        <v>42613</v>
      </c>
      <c r="L10">
        <f t="shared" si="10"/>
        <v>42978</v>
      </c>
      <c r="M10">
        <f t="shared" si="11"/>
        <v>43343</v>
      </c>
      <c r="N10">
        <f t="shared" si="12"/>
        <v>43708</v>
      </c>
      <c r="O10">
        <f t="shared" si="18"/>
        <v>44074</v>
      </c>
      <c r="P10">
        <f t="shared" si="13"/>
        <v>44439</v>
      </c>
      <c r="Q10">
        <f t="shared" si="14"/>
        <v>44804</v>
      </c>
      <c r="R10">
        <f t="shared" si="15"/>
        <v>45169</v>
      </c>
      <c r="S10">
        <f t="shared" si="19"/>
        <v>45535</v>
      </c>
    </row>
    <row r="11" spans="1:19" x14ac:dyDescent="0.3">
      <c r="A11" t="s">
        <v>915</v>
      </c>
      <c r="B11">
        <v>31</v>
      </c>
      <c r="C11">
        <f t="shared" si="20"/>
        <v>39721</v>
      </c>
      <c r="D11">
        <f t="shared" si="6"/>
        <v>40086</v>
      </c>
      <c r="E11">
        <f t="shared" si="3"/>
        <v>40451</v>
      </c>
      <c r="F11">
        <f t="shared" si="3"/>
        <v>40816</v>
      </c>
      <c r="G11">
        <f t="shared" si="16"/>
        <v>41182</v>
      </c>
      <c r="H11">
        <f t="shared" si="7"/>
        <v>41547</v>
      </c>
      <c r="I11">
        <f t="shared" si="8"/>
        <v>41912</v>
      </c>
      <c r="J11">
        <f t="shared" si="9"/>
        <v>42277</v>
      </c>
      <c r="K11">
        <f t="shared" si="17"/>
        <v>42643</v>
      </c>
      <c r="L11">
        <f t="shared" si="10"/>
        <v>43008</v>
      </c>
      <c r="M11">
        <f t="shared" si="11"/>
        <v>43373</v>
      </c>
      <c r="N11">
        <f t="shared" si="12"/>
        <v>43738</v>
      </c>
      <c r="O11">
        <f t="shared" si="18"/>
        <v>44104</v>
      </c>
      <c r="P11">
        <f t="shared" si="13"/>
        <v>44469</v>
      </c>
      <c r="Q11">
        <f t="shared" si="14"/>
        <v>44834</v>
      </c>
      <c r="R11">
        <f t="shared" si="15"/>
        <v>45199</v>
      </c>
      <c r="S11">
        <f t="shared" si="19"/>
        <v>45565</v>
      </c>
    </row>
    <row r="12" spans="1:19" x14ac:dyDescent="0.3">
      <c r="A12" t="s">
        <v>916</v>
      </c>
      <c r="B12">
        <v>30</v>
      </c>
      <c r="C12">
        <f t="shared" si="20"/>
        <v>39752</v>
      </c>
      <c r="D12">
        <f t="shared" si="6"/>
        <v>40117</v>
      </c>
      <c r="E12">
        <f t="shared" si="3"/>
        <v>40482</v>
      </c>
      <c r="F12">
        <f t="shared" si="3"/>
        <v>40847</v>
      </c>
      <c r="G12">
        <f t="shared" si="16"/>
        <v>41213</v>
      </c>
      <c r="H12">
        <f t="shared" si="7"/>
        <v>41578</v>
      </c>
      <c r="I12">
        <f t="shared" si="8"/>
        <v>41943</v>
      </c>
      <c r="J12">
        <f t="shared" si="9"/>
        <v>42308</v>
      </c>
      <c r="K12">
        <f t="shared" si="17"/>
        <v>42674</v>
      </c>
      <c r="L12">
        <f t="shared" si="10"/>
        <v>43039</v>
      </c>
      <c r="M12">
        <f t="shared" si="11"/>
        <v>43404</v>
      </c>
      <c r="N12">
        <f t="shared" si="12"/>
        <v>43769</v>
      </c>
      <c r="O12">
        <f t="shared" si="18"/>
        <v>44135</v>
      </c>
      <c r="P12">
        <f t="shared" si="13"/>
        <v>44500</v>
      </c>
      <c r="Q12">
        <f t="shared" si="14"/>
        <v>44865</v>
      </c>
      <c r="R12">
        <f t="shared" si="15"/>
        <v>45230</v>
      </c>
      <c r="S12">
        <f t="shared" si="19"/>
        <v>45596</v>
      </c>
    </row>
    <row r="13" spans="1:19" x14ac:dyDescent="0.3">
      <c r="A13" t="s">
        <v>917</v>
      </c>
      <c r="B13">
        <v>31</v>
      </c>
      <c r="C13">
        <f t="shared" si="20"/>
        <v>39782</v>
      </c>
      <c r="D13">
        <f t="shared" si="6"/>
        <v>40147</v>
      </c>
      <c r="E13">
        <f t="shared" si="3"/>
        <v>40512</v>
      </c>
      <c r="F13">
        <f t="shared" si="3"/>
        <v>40877</v>
      </c>
      <c r="G13">
        <f t="shared" si="16"/>
        <v>41243</v>
      </c>
      <c r="H13">
        <f t="shared" si="7"/>
        <v>41608</v>
      </c>
      <c r="I13">
        <f t="shared" si="8"/>
        <v>41973</v>
      </c>
      <c r="J13">
        <f t="shared" si="9"/>
        <v>42338</v>
      </c>
      <c r="K13">
        <f t="shared" si="17"/>
        <v>42704</v>
      </c>
      <c r="L13">
        <f t="shared" si="10"/>
        <v>43069</v>
      </c>
      <c r="M13">
        <f t="shared" si="11"/>
        <v>43434</v>
      </c>
      <c r="N13">
        <f t="shared" si="12"/>
        <v>43799</v>
      </c>
      <c r="O13">
        <f t="shared" si="18"/>
        <v>44165</v>
      </c>
      <c r="P13">
        <f t="shared" si="13"/>
        <v>44530</v>
      </c>
      <c r="Q13">
        <f t="shared" si="14"/>
        <v>44895</v>
      </c>
      <c r="R13">
        <f t="shared" si="15"/>
        <v>45260</v>
      </c>
      <c r="S13">
        <f t="shared" si="19"/>
        <v>45626</v>
      </c>
    </row>
    <row r="14" spans="1:19" x14ac:dyDescent="0.3">
      <c r="A14" t="s">
        <v>969</v>
      </c>
      <c r="B14">
        <f>SUM(B2:B13)</f>
        <v>365</v>
      </c>
      <c r="C14">
        <f t="shared" ref="C14:L14" si="21">$B13+C13-C2</f>
        <v>366</v>
      </c>
      <c r="D14">
        <f t="shared" si="21"/>
        <v>365</v>
      </c>
      <c r="E14">
        <f t="shared" si="21"/>
        <v>365</v>
      </c>
      <c r="F14">
        <f t="shared" si="21"/>
        <v>365</v>
      </c>
      <c r="G14">
        <f t="shared" si="21"/>
        <v>366</v>
      </c>
      <c r="H14">
        <f t="shared" si="21"/>
        <v>365</v>
      </c>
      <c r="I14">
        <f t="shared" si="21"/>
        <v>365</v>
      </c>
      <c r="J14">
        <f t="shared" si="21"/>
        <v>365</v>
      </c>
      <c r="K14">
        <f t="shared" si="21"/>
        <v>366</v>
      </c>
      <c r="L14">
        <f t="shared" si="21"/>
        <v>365</v>
      </c>
      <c r="M14">
        <f t="shared" ref="M14:S14" si="22">$B13+M13-M2</f>
        <v>365</v>
      </c>
      <c r="N14">
        <f t="shared" si="22"/>
        <v>365</v>
      </c>
      <c r="O14">
        <f t="shared" si="22"/>
        <v>366</v>
      </c>
      <c r="P14">
        <f t="shared" si="22"/>
        <v>365</v>
      </c>
      <c r="Q14">
        <f t="shared" si="22"/>
        <v>365</v>
      </c>
      <c r="R14">
        <f t="shared" si="22"/>
        <v>365</v>
      </c>
      <c r="S14">
        <f t="shared" si="22"/>
        <v>366</v>
      </c>
    </row>
  </sheetData>
  <phoneticPr fontId="12" type="noConversion"/>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7"/>
  <sheetViews>
    <sheetView showGridLines="0" workbookViewId="0">
      <selection activeCell="A9" sqref="A9"/>
    </sheetView>
  </sheetViews>
  <sheetFormatPr defaultRowHeight="14.4" x14ac:dyDescent="0.3"/>
  <sheetData>
    <row r="1" spans="1:1" x14ac:dyDescent="0.3">
      <c r="A1" t="s">
        <v>501</v>
      </c>
    </row>
    <row r="2" spans="1:1" x14ac:dyDescent="0.3">
      <c r="A2" t="s">
        <v>480</v>
      </c>
    </row>
    <row r="3" spans="1:1" x14ac:dyDescent="0.3">
      <c r="A3" t="s">
        <v>502</v>
      </c>
    </row>
    <row r="4" spans="1:1" x14ac:dyDescent="0.3">
      <c r="A4" t="s">
        <v>472</v>
      </c>
    </row>
    <row r="5" spans="1:1" x14ac:dyDescent="0.3">
      <c r="A5" t="s">
        <v>503</v>
      </c>
    </row>
    <row r="6" spans="1:1" x14ac:dyDescent="0.3">
      <c r="A6" t="s">
        <v>497</v>
      </c>
    </row>
    <row r="7" spans="1:1" x14ac:dyDescent="0.3">
      <c r="A7" t="s">
        <v>504</v>
      </c>
    </row>
    <row r="8" spans="1:1" x14ac:dyDescent="0.3">
      <c r="A8" t="s">
        <v>505</v>
      </c>
    </row>
    <row r="9" spans="1:1" x14ac:dyDescent="0.3">
      <c r="A9" t="s">
        <v>958</v>
      </c>
    </row>
    <row r="10" spans="1:1" x14ac:dyDescent="0.3">
      <c r="A10" t="s">
        <v>506</v>
      </c>
    </row>
    <row r="11" spans="1:1" x14ac:dyDescent="0.3">
      <c r="A11" t="s">
        <v>507</v>
      </c>
    </row>
    <row r="12" spans="1:1" x14ac:dyDescent="0.3">
      <c r="A12" t="s">
        <v>508</v>
      </c>
    </row>
    <row r="13" spans="1:1" x14ac:dyDescent="0.3">
      <c r="A13" t="s">
        <v>509</v>
      </c>
    </row>
    <row r="14" spans="1:1" x14ac:dyDescent="0.3">
      <c r="A14" t="s">
        <v>510</v>
      </c>
    </row>
    <row r="15" spans="1:1" x14ac:dyDescent="0.3">
      <c r="A15" t="s">
        <v>511</v>
      </c>
    </row>
    <row r="16" spans="1:1" x14ac:dyDescent="0.3">
      <c r="A16" t="s">
        <v>512</v>
      </c>
    </row>
    <row r="17" spans="1:1" x14ac:dyDescent="0.3">
      <c r="A17" t="s">
        <v>513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My Details</vt:lpstr>
      <vt:lpstr>Record Form</vt:lpstr>
      <vt:lpstr>Explanatory Notes</vt:lpstr>
      <vt:lpstr>Form Usage Issues</vt:lpstr>
      <vt:lpstr>Species list</vt:lpstr>
      <vt:lpstr>Breeding Evidence</vt:lpstr>
      <vt:lpstr>Month</vt:lpstr>
      <vt:lpstr>Compass </vt:lpstr>
      <vt:lpstr>Bconf</vt:lpstr>
      <vt:lpstr>HOSsp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AlanFrederick</dc:creator>
  <cp:lastModifiedBy>Alan Cox</cp:lastModifiedBy>
  <dcterms:created xsi:type="dcterms:W3CDTF">2020-01-09T22:13:59Z</dcterms:created>
  <dcterms:modified xsi:type="dcterms:W3CDTF">2023-03-25T12:50:53Z</dcterms:modified>
</cp:coreProperties>
</file>